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Червоноградська РВА\2024\02\"/>
    </mc:Choice>
  </mc:AlternateContent>
  <bookViews>
    <workbookView xWindow="0" yWindow="0" windowWidth="20490" windowHeight="7650"/>
  </bookViews>
  <sheets>
    <sheet name="дод1" sheetId="5" r:id="rId1"/>
    <sheet name="дод2 (2)" sheetId="6" r:id="rId2"/>
    <sheet name="дод3" sheetId="1" r:id="rId3"/>
  </sheets>
  <definedNames>
    <definedName name="_xlnm.Print_Area" localSheetId="1">'дод2 (2)'!$A$1:$P$50</definedName>
    <definedName name="_xlnm.Print_Area" localSheetId="2">дод3!$A$1:$P$49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5" i="1" l="1"/>
  <c r="J15" i="1"/>
  <c r="J45" i="1" s="1"/>
  <c r="I15" i="1"/>
  <c r="H15" i="1"/>
  <c r="H45" i="1" s="1"/>
  <c r="G15" i="1"/>
  <c r="G45" i="1" s="1"/>
  <c r="J45" i="6"/>
  <c r="E45" i="6"/>
  <c r="O44" i="6"/>
  <c r="J44" i="6"/>
  <c r="E44" i="6"/>
  <c r="J43" i="6"/>
  <c r="E43" i="6"/>
  <c r="P43" i="6" s="1"/>
  <c r="J42" i="6"/>
  <c r="E42" i="6"/>
  <c r="P42" i="6" s="1"/>
  <c r="J41" i="6"/>
  <c r="E41" i="6"/>
  <c r="P41" i="6" s="1"/>
  <c r="O40" i="6"/>
  <c r="O39" i="6" s="1"/>
  <c r="N40" i="6"/>
  <c r="M40" i="6"/>
  <c r="L40" i="6"/>
  <c r="K40" i="6"/>
  <c r="I40" i="6"/>
  <c r="H40" i="6"/>
  <c r="H39" i="6" s="1"/>
  <c r="G40" i="6"/>
  <c r="G39" i="6" s="1"/>
  <c r="F40" i="6"/>
  <c r="F39" i="6" s="1"/>
  <c r="N39" i="6"/>
  <c r="M39" i="6"/>
  <c r="L39" i="6"/>
  <c r="K39" i="6"/>
  <c r="J38" i="6"/>
  <c r="P38" i="6" s="1"/>
  <c r="E38" i="6"/>
  <c r="J37" i="6"/>
  <c r="E37" i="6"/>
  <c r="P37" i="6" s="1"/>
  <c r="O36" i="6"/>
  <c r="J36" i="6" s="1"/>
  <c r="N36" i="6"/>
  <c r="M36" i="6"/>
  <c r="L36" i="6"/>
  <c r="L35" i="6" s="1"/>
  <c r="K36" i="6"/>
  <c r="K35" i="6" s="1"/>
  <c r="I36" i="6"/>
  <c r="H36" i="6"/>
  <c r="G36" i="6"/>
  <c r="G35" i="6" s="1"/>
  <c r="F36" i="6"/>
  <c r="E36" i="6" s="1"/>
  <c r="P36" i="6" s="1"/>
  <c r="N35" i="6"/>
  <c r="M35" i="6"/>
  <c r="I35" i="6"/>
  <c r="H35" i="6"/>
  <c r="J34" i="6"/>
  <c r="E34" i="6"/>
  <c r="E33" i="6"/>
  <c r="P33" i="6" s="1"/>
  <c r="J32" i="6"/>
  <c r="E32" i="6"/>
  <c r="J31" i="6"/>
  <c r="E31" i="6"/>
  <c r="P31" i="6" s="1"/>
  <c r="J30" i="6"/>
  <c r="E30" i="6"/>
  <c r="J29" i="6"/>
  <c r="E29" i="6"/>
  <c r="J28" i="6"/>
  <c r="E28" i="6"/>
  <c r="J27" i="6"/>
  <c r="E27" i="6"/>
  <c r="P27" i="6" s="1"/>
  <c r="P26" i="6"/>
  <c r="J26" i="6"/>
  <c r="E26" i="6"/>
  <c r="O25" i="6"/>
  <c r="N25" i="6"/>
  <c r="N24" i="6" s="1"/>
  <c r="M25" i="6"/>
  <c r="L25" i="6"/>
  <c r="K25" i="6"/>
  <c r="I25" i="6"/>
  <c r="E25" i="6" s="1"/>
  <c r="H25" i="6"/>
  <c r="G25" i="6"/>
  <c r="G24" i="6" s="1"/>
  <c r="F25" i="6"/>
  <c r="O24" i="6"/>
  <c r="M24" i="6"/>
  <c r="L24" i="6"/>
  <c r="K24" i="6"/>
  <c r="H24" i="6"/>
  <c r="F24" i="6"/>
  <c r="J23" i="6"/>
  <c r="E23" i="6"/>
  <c r="J22" i="6"/>
  <c r="E22" i="6"/>
  <c r="P22" i="6" s="1"/>
  <c r="J21" i="6"/>
  <c r="E21" i="6"/>
  <c r="J20" i="6"/>
  <c r="E20" i="6"/>
  <c r="P20" i="6" s="1"/>
  <c r="J19" i="6"/>
  <c r="E19" i="6"/>
  <c r="P19" i="6" s="1"/>
  <c r="J18" i="6"/>
  <c r="E18" i="6"/>
  <c r="P18" i="6" s="1"/>
  <c r="J17" i="6"/>
  <c r="E17" i="6"/>
  <c r="P17" i="6" s="1"/>
  <c r="O16" i="6"/>
  <c r="N16" i="6"/>
  <c r="N15" i="6" s="1"/>
  <c r="M16" i="6"/>
  <c r="L16" i="6"/>
  <c r="K16" i="6"/>
  <c r="I16" i="6"/>
  <c r="I15" i="6" s="1"/>
  <c r="H16" i="6"/>
  <c r="G16" i="6"/>
  <c r="F16" i="6"/>
  <c r="O15" i="6"/>
  <c r="M15" i="6"/>
  <c r="L15" i="6"/>
  <c r="K15" i="6"/>
  <c r="H15" i="6"/>
  <c r="G15" i="6"/>
  <c r="F15" i="6"/>
  <c r="E15" i="6" l="1"/>
  <c r="J15" i="6"/>
  <c r="E16" i="6"/>
  <c r="P16" i="6" s="1"/>
  <c r="J24" i="6"/>
  <c r="J39" i="6"/>
  <c r="J40" i="6"/>
  <c r="P44" i="6"/>
  <c r="H46" i="6"/>
  <c r="J16" i="6"/>
  <c r="J25" i="6"/>
  <c r="P29" i="6"/>
  <c r="F35" i="6"/>
  <c r="E35" i="6" s="1"/>
  <c r="O35" i="6"/>
  <c r="J35" i="6" s="1"/>
  <c r="P21" i="6"/>
  <c r="P23" i="6"/>
  <c r="I24" i="6"/>
  <c r="E24" i="6" s="1"/>
  <c r="P24" i="6" s="1"/>
  <c r="P28" i="6"/>
  <c r="P30" i="6"/>
  <c r="P32" i="6"/>
  <c r="P34" i="6"/>
  <c r="N46" i="6"/>
  <c r="E40" i="6"/>
  <c r="P40" i="6" s="1"/>
  <c r="P45" i="6"/>
  <c r="K46" i="6"/>
  <c r="M46" i="6"/>
  <c r="O46" i="6"/>
  <c r="P15" i="6"/>
  <c r="P25" i="6"/>
  <c r="G46" i="6"/>
  <c r="I39" i="6"/>
  <c r="L46" i="6"/>
  <c r="J46" i="6" s="1"/>
  <c r="P35" i="6" l="1"/>
  <c r="F46" i="6"/>
  <c r="I46" i="6"/>
  <c r="E46" i="6" s="1"/>
  <c r="P46" i="6" s="1"/>
  <c r="E39" i="6"/>
  <c r="P39" i="6" s="1"/>
  <c r="C26" i="5" l="1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</calcChain>
</file>

<file path=xl/sharedStrings.xml><?xml version="1.0" encoding="utf-8"?>
<sst xmlns="http://schemas.openxmlformats.org/spreadsheetml/2006/main" count="277" uniqueCount="125">
  <si>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</si>
  <si>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</si>
  <si>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</si>
  <si>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</si>
  <si>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</si>
  <si>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</si>
  <si>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</si>
  <si>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</si>
  <si>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</si>
  <si>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</si>
  <si>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</si>
  <si>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</si>
  <si>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</si>
  <si>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</si>
  <si>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</si>
  <si>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</si>
  <si>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</si>
  <si>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</si>
  <si>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</si>
  <si>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</si>
  <si>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</si>
  <si>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</si>
  <si>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</si>
  <si>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</si>
  <si>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</si>
  <si>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</si>
  <si>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</si>
  <si>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</si>
  <si>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</si>
  <si>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</si>
  <si>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</si>
  <si>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</si>
  <si>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</si>
  <si>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</si>
  <si>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</si>
  <si>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</si>
  <si>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</si>
  <si>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</si>
  <si>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</si>
  <si>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</si>
  <si>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</si>
  <si>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</si>
  <si>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</si>
  <si>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</si>
  <si>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</si>
  <si>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</si>
  <si>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</si>
  <si>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</si>
  <si>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</si>
  <si>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</si>
  <si>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</si>
  <si>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</si>
  <si>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</si>
  <si>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</si>
  <si>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</si>
  <si>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</si>
  <si>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</si>
  <si>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</si>
  <si>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</si>
  <si>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</si>
  <si>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</si>
  <si>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</si>
  <si>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</si>
  <si>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</si>
  <si>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</si>
  <si>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</si>
  <si>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</si>
  <si>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</si>
  <si>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</si>
  <si>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</si>
  <si>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</si>
  <si>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</si>
  <si>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</si>
  <si>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</si>
  <si>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</si>
  <si>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</si>
  <si>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</si>
  <si>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</si>
  <si>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</si>
  <si>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</si>
  <si>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</si>
  <si>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</si>
  <si>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</si>
  <si>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</si>
  <si>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</si>
  <si>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</si>
  <si>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</si>
  <si>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</si>
  <si>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</si>
  <si>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</si>
  <si>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</si>
  <si>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</si>
  <si>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</si>
  <si>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</si>
  <si>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</si>
  <si>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</si>
  <si>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</si>
  <si>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</si>
  <si>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</si>
  <si>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</si>
  <si>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</si>
  <si>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</si>
  <si>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</si>
  <si>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</si>
  <si>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</si>
  <si>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</si>
  <si>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</si>
  <si>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</si>
  <si>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</si>
  <si>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</si>
  <si>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</si>
  <si>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</si>
  <si>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</si>
  <si>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________________</t>
  </si>
  <si>
    <t>Зміни до розподілу видатків районного бюджету на 2024 рік</t>
  </si>
  <si>
    <t>Зміни до джерел фінансування районного бюджету на 2024 рік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</si>
  <si>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</si>
  <si>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</si>
  <si>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Додаток 3</t>
  </si>
  <si>
    <t>ВСЬОГО</t>
  </si>
  <si>
    <t xml:space="preserve">Цільова програма матеріальної підтримки окремого батальйону територіальної оборони (в/ч А7075), який дислокується в Червоноградському районі
на 2022 – 2024 роки
</t>
  </si>
  <si>
    <t>Розпорядження начальника Червоноградської районної військової адміністрації від 28.02.2022 №2</t>
  </si>
  <si>
    <t xml:space="preserve">Розподіл витрат районного бюджету на реалізацію районних програм у 2024 році </t>
  </si>
  <si>
    <t>_____________</t>
  </si>
  <si>
    <t>27 лютого 2024 р. №16/02-44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</si>
</sst>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7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2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2" fillId="0" borderId="0"/>
  </cellStyleXfs>
  <cellXfs count="153">
    <xf numFmtId="0" fontId="0" fillId="0" borderId="0" xfId="0"/>
    <xf numFmtId="0" fontId="0" fillId="0" borderId="0" xfId="0"/>
    <xf numFmtId="0" fontId="1" fillId="0" borderId="0" xfId="0" applyFont="1"/>
    <xf numFmtId="0" fontId="22" fillId="0" borderId="0" xfId="0" applyFont="1"/>
    <xf numFmtId="0" fontId="24" fillId="0" borderId="0" xfId="0" applyFont="1"/>
    <xf numFmtId="0" fontId="24" fillId="0" borderId="2" xfId="0" quotePrefix="1" applyFont="1" applyBorder="1" applyAlignment="1">
      <alignment horizontal="center"/>
    </xf>
    <xf numFmtId="0" fontId="0" fillId="0" borderId="0" xfId="0" applyFill="1"/>
    <xf numFmtId="0" fontId="28" fillId="0" borderId="0" xfId="0" applyFont="1" applyAlignment="1">
      <alignment horizontal="left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30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top" wrapText="1"/>
    </xf>
    <xf numFmtId="49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quotePrefix="1" applyFont="1" applyBorder="1" applyAlignment="1">
      <alignment horizontal="center" vertical="center" wrapText="1"/>
    </xf>
    <xf numFmtId="4" fontId="30" fillId="0" borderId="3" xfId="0" applyNumberFormat="1" applyFont="1" applyBorder="1" applyAlignment="1">
      <alignment horizontal="center" vertical="center" wrapText="1"/>
    </xf>
    <xf numFmtId="0" fontId="27" fillId="0" borderId="3" xfId="0" quotePrefix="1" applyFont="1" applyBorder="1" applyAlignment="1">
      <alignment horizontal="center" vertical="center" wrapText="1"/>
    </xf>
    <xf numFmtId="4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left" vertical="center" wrapText="1"/>
    </xf>
    <xf numFmtId="4" fontId="27" fillId="0" borderId="3" xfId="0" applyNumberFormat="1" applyFont="1" applyBorder="1" applyAlignment="1">
      <alignment horizontal="left" vertical="center" wrapText="1"/>
    </xf>
    <xf numFmtId="4" fontId="30" fillId="0" borderId="3" xfId="0" applyNumberFormat="1" applyFont="1" applyBorder="1" applyAlignment="1">
      <alignment horizontal="left" vertical="center" wrapText="1"/>
    </xf>
    <xf numFmtId="0" fontId="30" fillId="24" borderId="3" xfId="0" applyFont="1" applyFill="1" applyBorder="1" applyAlignment="1">
      <alignment horizontal="left" vertical="center" wrapText="1"/>
    </xf>
    <xf numFmtId="4" fontId="30" fillId="24" borderId="3" xfId="0" applyNumberFormat="1" applyFont="1" applyFill="1" applyBorder="1" applyAlignment="1">
      <alignment horizontal="center" vertical="center" wrapText="1"/>
    </xf>
    <xf numFmtId="49" fontId="27" fillId="24" borderId="3" xfId="0" applyNumberFormat="1" applyFont="1" applyFill="1" applyBorder="1" applyAlignment="1">
      <alignment horizontal="center" vertical="center" wrapText="1"/>
    </xf>
    <xf numFmtId="4" fontId="30" fillId="24" borderId="3" xfId="0" applyNumberFormat="1" applyFont="1" applyFill="1" applyBorder="1" applyAlignment="1">
      <alignment horizontal="left" vertical="center" wrapText="1"/>
    </xf>
    <xf numFmtId="0" fontId="30" fillId="24" borderId="3" xfId="0" quotePrefix="1" applyFont="1" applyFill="1" applyBorder="1" applyAlignment="1">
      <alignment horizontal="center" vertical="center" wrapText="1"/>
    </xf>
    <xf numFmtId="0" fontId="30" fillId="24" borderId="3" xfId="0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Fill="1"/>
    <xf numFmtId="0" fontId="28" fillId="0" borderId="0" xfId="0" applyFont="1" applyFill="1" applyAlignment="1">
      <alignment horizontal="left"/>
    </xf>
    <xf numFmtId="0" fontId="20" fillId="0" borderId="0" xfId="1" applyFont="1"/>
    <xf numFmtId="49" fontId="30" fillId="24" borderId="3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2" xfId="0" quotePrefix="1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right"/>
    </xf>
    <xf numFmtId="0" fontId="22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34" fillId="0" borderId="0" xfId="0" applyFont="1"/>
    <xf numFmtId="0" fontId="27" fillId="0" borderId="3" xfId="0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0" fontId="27" fillId="0" borderId="3" xfId="0" applyFont="1" applyBorder="1" applyAlignment="1">
      <alignment vertical="center" wrapText="1"/>
    </xf>
    <xf numFmtId="3" fontId="30" fillId="24" borderId="3" xfId="0" applyNumberFormat="1" applyFont="1" applyFill="1" applyBorder="1" applyAlignment="1">
      <alignment horizontal="center" vertical="center" wrapText="1"/>
    </xf>
    <xf numFmtId="3" fontId="30" fillId="0" borderId="3" xfId="0" applyNumberFormat="1" applyFont="1" applyFill="1" applyBorder="1" applyAlignment="1">
      <alignment horizontal="center" vertical="center" wrapText="1"/>
    </xf>
    <xf numFmtId="3" fontId="27" fillId="0" borderId="3" xfId="0" applyNumberFormat="1" applyFont="1" applyFill="1" applyBorder="1" applyAlignment="1">
      <alignment horizontal="center" vertical="center" wrapText="1"/>
    </xf>
    <xf numFmtId="3" fontId="23" fillId="0" borderId="3" xfId="0" applyNumberFormat="1" applyFont="1" applyFill="1" applyBorder="1" applyAlignment="1">
      <alignment horizontal="center" vertical="center"/>
    </xf>
    <xf numFmtId="3" fontId="22" fillId="0" borderId="3" xfId="0" applyNumberFormat="1" applyFont="1" applyFill="1" applyBorder="1" applyAlignment="1">
      <alignment horizontal="center" vertical="center"/>
    </xf>
    <xf numFmtId="0" fontId="27" fillId="0" borderId="3" xfId="0" quotePrefix="1" applyFont="1" applyFill="1" applyBorder="1" applyAlignment="1">
      <alignment horizontal="center" vertical="center" wrapText="1"/>
    </xf>
    <xf numFmtId="4" fontId="27" fillId="0" borderId="3" xfId="0" quotePrefix="1" applyNumberFormat="1" applyFont="1" applyFill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vertical="center" wrapText="1"/>
    </xf>
    <xf numFmtId="49" fontId="27" fillId="0" borderId="17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0" fontId="28" fillId="0" borderId="0" xfId="0" applyFont="1" applyAlignment="1"/>
    <xf numFmtId="0" fontId="33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2" fillId="0" borderId="0" xfId="0" applyFont="1" applyFill="1"/>
    <xf numFmtId="0" fontId="24" fillId="0" borderId="3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4" fillId="0" borderId="3" xfId="0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3" fontId="30" fillId="0" borderId="0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2" fillId="0" borderId="3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4" fillId="0" borderId="0" xfId="0" applyFont="1" applyFill="1" applyBorder="1" applyAlignment="1">
      <alignment horizontal="center" vertical="center" wrapText="1"/>
    </xf>
    <xf numFmtId="0" fontId="22" fillId="0" borderId="2" xfId="0" quotePrefix="1" applyFont="1" applyBorder="1" applyAlignment="1">
      <alignment horizontal="center"/>
    </xf>
    <xf numFmtId="0" fontId="22" fillId="0" borderId="0" xfId="0" applyFont="1" applyFill="1" applyAlignment="1">
      <alignment horizontal="center"/>
    </xf>
    <xf numFmtId="0" fontId="22" fillId="0" borderId="3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49" fontId="22" fillId="24" borderId="3" xfId="0" applyNumberFormat="1" applyFont="1" applyFill="1" applyBorder="1" applyAlignment="1">
      <alignment horizontal="center" vertical="center" wrapText="1"/>
    </xf>
    <xf numFmtId="0" fontId="23" fillId="24" borderId="1" xfId="0" applyFont="1" applyFill="1" applyBorder="1" applyAlignment="1">
      <alignment horizontal="left" vertical="center" wrapText="1"/>
    </xf>
    <xf numFmtId="3" fontId="23" fillId="24" borderId="3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3" fontId="23" fillId="0" borderId="3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center" wrapText="1"/>
    </xf>
    <xf numFmtId="0" fontId="22" fillId="0" borderId="3" xfId="0" quotePrefix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vertical="center" wrapText="1"/>
    </xf>
    <xf numFmtId="3" fontId="22" fillId="0" borderId="3" xfId="0" applyNumberFormat="1" applyFont="1" applyFill="1" applyBorder="1" applyAlignment="1">
      <alignment horizontal="center" vertical="center" wrapText="1"/>
    </xf>
    <xf numFmtId="4" fontId="22" fillId="0" borderId="3" xfId="0" quotePrefix="1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0" fontId="22" fillId="0" borderId="18" xfId="0" applyFont="1" applyBorder="1" applyAlignment="1">
      <alignment horizontal="left" vertical="center" wrapText="1"/>
    </xf>
    <xf numFmtId="49" fontId="23" fillId="24" borderId="3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7" xfId="0" applyNumberFormat="1" applyFont="1" applyBorder="1" applyAlignment="1">
      <alignment horizontal="center" vertical="center"/>
    </xf>
    <xf numFmtId="49" fontId="22" fillId="0" borderId="5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top" wrapText="1"/>
    </xf>
    <xf numFmtId="49" fontId="22" fillId="0" borderId="3" xfId="0" quotePrefix="1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left" vertical="center" wrapText="1"/>
    </xf>
    <xf numFmtId="4" fontId="23" fillId="24" borderId="1" xfId="0" applyNumberFormat="1" applyFont="1" applyFill="1" applyBorder="1" applyAlignment="1">
      <alignment horizontal="left" vertical="center" wrapText="1"/>
    </xf>
    <xf numFmtId="4" fontId="23" fillId="0" borderId="1" xfId="0" applyNumberFormat="1" applyFont="1" applyBorder="1" applyAlignment="1">
      <alignment horizontal="left" vertical="center" wrapText="1"/>
    </xf>
    <xf numFmtId="0" fontId="23" fillId="24" borderId="3" xfId="0" quotePrefix="1" applyFont="1" applyFill="1" applyBorder="1" applyAlignment="1">
      <alignment horizontal="center" vertical="center" wrapText="1"/>
    </xf>
    <xf numFmtId="0" fontId="23" fillId="24" borderId="3" xfId="0" applyFont="1" applyFill="1" applyBorder="1" applyAlignment="1">
      <alignment horizontal="center" vertical="center" wrapText="1"/>
    </xf>
    <xf numFmtId="4" fontId="23" fillId="24" borderId="3" xfId="0" applyNumberFormat="1" applyFont="1" applyFill="1" applyBorder="1" applyAlignment="1">
      <alignment horizontal="center" vertical="center" wrapText="1"/>
    </xf>
    <xf numFmtId="0" fontId="23" fillId="0" borderId="3" xfId="0" quotePrefix="1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4" fontId="23" fillId="0" borderId="3" xfId="0" applyNumberFormat="1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49" fontId="22" fillId="0" borderId="3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vertical="center" wrapText="1"/>
    </xf>
    <xf numFmtId="0" fontId="22" fillId="0" borderId="3" xfId="0" quotePrefix="1" applyFont="1" applyBorder="1" applyAlignment="1">
      <alignment horizontal="center" vertical="center" wrapText="1"/>
    </xf>
    <xf numFmtId="4" fontId="22" fillId="0" borderId="3" xfId="0" quotePrefix="1" applyNumberFormat="1" applyFont="1" applyBorder="1" applyAlignment="1">
      <alignment horizontal="center" vertical="center" wrapText="1"/>
    </xf>
    <xf numFmtId="0" fontId="35" fillId="0" borderId="0" xfId="0" applyFont="1"/>
    <xf numFmtId="0" fontId="35" fillId="0" borderId="0" xfId="0" applyFont="1" applyFill="1"/>
    <xf numFmtId="0" fontId="36" fillId="0" borderId="0" xfId="0" applyFont="1" applyAlignment="1"/>
    <xf numFmtId="0" fontId="36" fillId="0" borderId="0" xfId="0" applyFont="1" applyFill="1" applyAlignment="1">
      <alignment horizontal="left"/>
    </xf>
    <xf numFmtId="49" fontId="22" fillId="25" borderId="3" xfId="0" applyNumberFormat="1" applyFont="1" applyFill="1" applyBorder="1" applyAlignment="1">
      <alignment horizontal="center" vertical="center" wrapText="1"/>
    </xf>
    <xf numFmtId="0" fontId="23" fillId="25" borderId="1" xfId="0" applyFont="1" applyFill="1" applyBorder="1" applyAlignment="1">
      <alignment horizontal="left" vertical="center" wrapText="1"/>
    </xf>
    <xf numFmtId="3" fontId="23" fillId="25" borderId="3" xfId="0" applyNumberFormat="1" applyFont="1" applyFill="1" applyBorder="1" applyAlignment="1">
      <alignment horizontal="center" vertical="center" wrapText="1"/>
    </xf>
    <xf numFmtId="3" fontId="30" fillId="25" borderId="0" xfId="0" applyNumberFormat="1" applyFont="1" applyFill="1" applyBorder="1" applyAlignment="1">
      <alignment horizontal="center" vertical="center" wrapText="1"/>
    </xf>
    <xf numFmtId="0" fontId="0" fillId="25" borderId="0" xfId="0" applyFill="1"/>
    <xf numFmtId="0" fontId="23" fillId="25" borderId="3" xfId="0" applyFont="1" applyFill="1" applyBorder="1" applyAlignment="1">
      <alignment horizontal="center" vertical="center" wrapText="1"/>
    </xf>
    <xf numFmtId="4" fontId="23" fillId="25" borderId="3" xfId="0" applyNumberFormat="1" applyFont="1" applyFill="1" applyBorder="1" applyAlignment="1">
      <alignment horizontal="center" vertical="center" wrapText="1"/>
    </xf>
    <xf numFmtId="49" fontId="27" fillId="25" borderId="3" xfId="0" applyNumberFormat="1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left" vertical="center" wrapText="1"/>
    </xf>
    <xf numFmtId="3" fontId="30" fillId="25" borderId="3" xfId="0" applyNumberFormat="1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left" vertical="center" wrapText="1"/>
    </xf>
    <xf numFmtId="0" fontId="23" fillId="25" borderId="3" xfId="0" applyFont="1" applyFill="1" applyBorder="1" applyAlignment="1">
      <alignment horizontal="center" vertical="center"/>
    </xf>
    <xf numFmtId="0" fontId="23" fillId="25" borderId="3" xfId="0" applyFont="1" applyFill="1" applyBorder="1" applyAlignment="1">
      <alignment vertical="center" wrapText="1"/>
    </xf>
    <xf numFmtId="3" fontId="23" fillId="25" borderId="3" xfId="0" applyNumberFormat="1" applyFont="1" applyFill="1" applyBorder="1" applyAlignment="1">
      <alignment horizontal="center" vertical="center"/>
    </xf>
    <xf numFmtId="0" fontId="23" fillId="25" borderId="1" xfId="0" applyFont="1" applyFill="1" applyBorder="1" applyAlignment="1">
      <alignment horizontal="center" vertical="center"/>
    </xf>
    <xf numFmtId="0" fontId="22" fillId="25" borderId="16" xfId="0" applyFont="1" applyFill="1" applyBorder="1" applyAlignment="1"/>
    <xf numFmtId="0" fontId="22" fillId="25" borderId="6" xfId="0" applyFont="1" applyFill="1" applyBorder="1" applyAlignment="1"/>
    <xf numFmtId="0" fontId="26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22" fillId="0" borderId="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9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4" fontId="23" fillId="25" borderId="1" xfId="0" applyNumberFormat="1" applyFont="1" applyFill="1" applyBorder="1" applyAlignment="1">
      <alignment horizontal="left" vertical="center" wrapText="1"/>
    </xf>
    <xf numFmtId="0" fontId="1" fillId="25" borderId="16" xfId="0" applyFont="1" applyFill="1" applyBorder="1" applyAlignment="1">
      <alignment vertical="center" wrapText="1"/>
    </xf>
    <xf numFmtId="0" fontId="1" fillId="25" borderId="6" xfId="0" applyFont="1" applyFill="1" applyBorder="1" applyAlignment="1">
      <alignment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workbookViewId="0">
      <selection activeCell="E5" sqref="E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5"/>
      <c r="B1" s="35"/>
      <c r="E1" s="33" t="s">
        <v>24</v>
      </c>
    </row>
    <row r="2" spans="1:6" ht="18.75" x14ac:dyDescent="0.3">
      <c r="A2" s="35"/>
      <c r="B2" s="35"/>
      <c r="E2" s="3" t="s">
        <v>107</v>
      </c>
      <c r="F2" s="33"/>
    </row>
    <row r="3" spans="1:6" ht="18.75" x14ac:dyDescent="0.3">
      <c r="A3" s="35"/>
      <c r="B3" s="35"/>
      <c r="E3" s="3" t="s">
        <v>108</v>
      </c>
      <c r="F3" s="33"/>
    </row>
    <row r="4" spans="1:6" ht="18.75" x14ac:dyDescent="0.3">
      <c r="A4" s="35"/>
      <c r="B4" s="35"/>
      <c r="E4" s="3" t="s">
        <v>109</v>
      </c>
      <c r="F4" s="33"/>
    </row>
    <row r="5" spans="1:6" ht="18.75" x14ac:dyDescent="0.3">
      <c r="A5" s="35"/>
      <c r="B5" s="35"/>
      <c r="E5" s="3" t="s">
        <v>124</v>
      </c>
      <c r="F5" s="33"/>
    </row>
    <row r="6" spans="1:6" ht="18.75" x14ac:dyDescent="0.3">
      <c r="A6" s="35"/>
      <c r="B6" s="35"/>
      <c r="D6" s="3"/>
      <c r="E6" s="35"/>
      <c r="F6" s="35"/>
    </row>
    <row r="7" spans="1:6" ht="21.6" customHeight="1" x14ac:dyDescent="0.3">
      <c r="A7" s="136" t="s">
        <v>115</v>
      </c>
      <c r="B7" s="137"/>
      <c r="C7" s="137"/>
      <c r="D7" s="137"/>
      <c r="E7" s="137"/>
      <c r="F7" s="137"/>
    </row>
    <row r="8" spans="1:6" ht="18.75" x14ac:dyDescent="0.3">
      <c r="A8" s="36" t="s">
        <v>25</v>
      </c>
      <c r="B8" s="37"/>
      <c r="C8" s="37"/>
      <c r="D8" s="37"/>
      <c r="E8" s="37"/>
      <c r="F8" s="37"/>
    </row>
    <row r="9" spans="1:6" ht="18.75" x14ac:dyDescent="0.3">
      <c r="A9" s="63" t="s">
        <v>19</v>
      </c>
      <c r="B9" s="35"/>
      <c r="C9" s="35"/>
      <c r="D9" s="35"/>
      <c r="E9" s="35"/>
      <c r="F9" s="38" t="s">
        <v>22</v>
      </c>
    </row>
    <row r="10" spans="1:6" ht="18.75" customHeight="1" x14ac:dyDescent="0.2">
      <c r="A10" s="138" t="s">
        <v>60</v>
      </c>
      <c r="B10" s="138" t="s">
        <v>61</v>
      </c>
      <c r="C10" s="138" t="s">
        <v>23</v>
      </c>
      <c r="D10" s="138" t="s">
        <v>4</v>
      </c>
      <c r="E10" s="138" t="s">
        <v>11</v>
      </c>
      <c r="F10" s="138"/>
    </row>
    <row r="11" spans="1:6" ht="12.75" customHeight="1" x14ac:dyDescent="0.2">
      <c r="A11" s="138"/>
      <c r="B11" s="138"/>
      <c r="C11" s="138"/>
      <c r="D11" s="138"/>
      <c r="E11" s="138" t="s">
        <v>5</v>
      </c>
      <c r="F11" s="138" t="s">
        <v>12</v>
      </c>
    </row>
    <row r="12" spans="1:6" ht="45.75" customHeight="1" x14ac:dyDescent="0.2">
      <c r="A12" s="138"/>
      <c r="B12" s="138"/>
      <c r="C12" s="138"/>
      <c r="D12" s="138"/>
      <c r="E12" s="138"/>
      <c r="F12" s="138"/>
    </row>
    <row r="13" spans="1:6" ht="15.75" x14ac:dyDescent="0.2">
      <c r="A13" s="39">
        <v>1</v>
      </c>
      <c r="B13" s="39">
        <v>2</v>
      </c>
      <c r="C13" s="39">
        <v>3</v>
      </c>
      <c r="D13" s="39">
        <v>4</v>
      </c>
      <c r="E13" s="39">
        <v>5</v>
      </c>
      <c r="F13" s="39">
        <v>6</v>
      </c>
    </row>
    <row r="14" spans="1:6" s="121" customFormat="1" ht="15.75" x14ac:dyDescent="0.25">
      <c r="A14" s="133" t="s">
        <v>62</v>
      </c>
      <c r="B14" s="134"/>
      <c r="C14" s="134"/>
      <c r="D14" s="134"/>
      <c r="E14" s="134"/>
      <c r="F14" s="135"/>
    </row>
    <row r="15" spans="1:6" ht="30" customHeight="1" x14ac:dyDescent="0.2">
      <c r="A15" s="40">
        <v>200000</v>
      </c>
      <c r="B15" s="41" t="s">
        <v>63</v>
      </c>
      <c r="C15" s="54">
        <f>D15+E15</f>
        <v>15920</v>
      </c>
      <c r="D15" s="54">
        <f>D16</f>
        <v>15920</v>
      </c>
      <c r="E15" s="54">
        <f>E16</f>
        <v>0</v>
      </c>
      <c r="F15" s="54">
        <f>F16</f>
        <v>0</v>
      </c>
    </row>
    <row r="16" spans="1:6" ht="30" customHeight="1" x14ac:dyDescent="0.2">
      <c r="A16" s="40">
        <v>208000</v>
      </c>
      <c r="B16" s="41" t="s">
        <v>64</v>
      </c>
      <c r="C16" s="54">
        <f>D16+E16</f>
        <v>15920</v>
      </c>
      <c r="D16" s="54">
        <f>D17+D18+D19</f>
        <v>15920</v>
      </c>
      <c r="E16" s="54">
        <f>E17+E18+E19</f>
        <v>0</v>
      </c>
      <c r="F16" s="54">
        <f>F17+F18+F19</f>
        <v>0</v>
      </c>
    </row>
    <row r="17" spans="1:6" ht="30" customHeight="1" x14ac:dyDescent="0.2">
      <c r="A17" s="42">
        <v>208100</v>
      </c>
      <c r="B17" s="43" t="s">
        <v>65</v>
      </c>
      <c r="C17" s="54">
        <f>D17+E17</f>
        <v>15920</v>
      </c>
      <c r="D17" s="55">
        <v>15920</v>
      </c>
      <c r="E17" s="55"/>
      <c r="F17" s="55"/>
    </row>
    <row r="18" spans="1:6" ht="30" customHeight="1" x14ac:dyDescent="0.2">
      <c r="A18" s="42">
        <v>208200</v>
      </c>
      <c r="B18" s="43" t="s">
        <v>66</v>
      </c>
      <c r="C18" s="54">
        <f>D18+E18</f>
        <v>0</v>
      </c>
      <c r="D18" s="55">
        <v>0</v>
      </c>
      <c r="E18" s="55">
        <v>0</v>
      </c>
      <c r="F18" s="55">
        <v>0</v>
      </c>
    </row>
    <row r="19" spans="1:6" ht="56.25" customHeight="1" x14ac:dyDescent="0.2">
      <c r="A19" s="42">
        <v>208400</v>
      </c>
      <c r="B19" s="43" t="s">
        <v>67</v>
      </c>
      <c r="C19" s="54">
        <f>D19+E19</f>
        <v>0</v>
      </c>
      <c r="D19" s="55"/>
      <c r="E19" s="55"/>
      <c r="F19" s="55"/>
    </row>
    <row r="20" spans="1:6" s="121" customFormat="1" ht="23.25" customHeight="1" x14ac:dyDescent="0.2">
      <c r="A20" s="130" t="s">
        <v>17</v>
      </c>
      <c r="B20" s="131" t="s">
        <v>68</v>
      </c>
      <c r="C20" s="132">
        <f>C15</f>
        <v>15920</v>
      </c>
      <c r="D20" s="132">
        <f>D15</f>
        <v>15920</v>
      </c>
      <c r="E20" s="132">
        <f>E15</f>
        <v>0</v>
      </c>
      <c r="F20" s="132">
        <f>F15</f>
        <v>0</v>
      </c>
    </row>
    <row r="21" spans="1:6" s="121" customFormat="1" ht="15.75" customHeight="1" x14ac:dyDescent="0.25">
      <c r="A21" s="133" t="s">
        <v>69</v>
      </c>
      <c r="B21" s="134"/>
      <c r="C21" s="134"/>
      <c r="D21" s="134"/>
      <c r="E21" s="134"/>
      <c r="F21" s="135"/>
    </row>
    <row r="22" spans="1:6" ht="30" customHeight="1" x14ac:dyDescent="0.2">
      <c r="A22" s="40">
        <v>600000</v>
      </c>
      <c r="B22" s="41" t="s">
        <v>70</v>
      </c>
      <c r="C22" s="54">
        <f>D22+E22</f>
        <v>15920</v>
      </c>
      <c r="D22" s="54">
        <f>D23</f>
        <v>15920</v>
      </c>
      <c r="E22" s="54">
        <f>E23</f>
        <v>0</v>
      </c>
      <c r="F22" s="54">
        <f>F23</f>
        <v>0</v>
      </c>
    </row>
    <row r="23" spans="1:6" ht="30" customHeight="1" x14ac:dyDescent="0.2">
      <c r="A23" s="40">
        <v>602000</v>
      </c>
      <c r="B23" s="41" t="s">
        <v>71</v>
      </c>
      <c r="C23" s="54">
        <f>D23+E23</f>
        <v>15920</v>
      </c>
      <c r="D23" s="54">
        <f>D24+D25+D26</f>
        <v>15920</v>
      </c>
      <c r="E23" s="54">
        <f>E24+E25+E26</f>
        <v>0</v>
      </c>
      <c r="F23" s="54">
        <f>F24+F25+F26</f>
        <v>0</v>
      </c>
    </row>
    <row r="24" spans="1:6" ht="30" customHeight="1" x14ac:dyDescent="0.2">
      <c r="A24" s="42">
        <v>602100</v>
      </c>
      <c r="B24" s="43" t="s">
        <v>65</v>
      </c>
      <c r="C24" s="54">
        <f>D24+E24</f>
        <v>15920</v>
      </c>
      <c r="D24" s="55">
        <v>15920</v>
      </c>
      <c r="E24" s="55"/>
      <c r="F24" s="55"/>
    </row>
    <row r="25" spans="1:6" ht="30" customHeight="1" x14ac:dyDescent="0.2">
      <c r="A25" s="42">
        <v>602200</v>
      </c>
      <c r="B25" s="43" t="s">
        <v>66</v>
      </c>
      <c r="C25" s="54">
        <f>D25+E25</f>
        <v>0</v>
      </c>
      <c r="D25" s="55"/>
      <c r="E25" s="55"/>
      <c r="F25" s="55"/>
    </row>
    <row r="26" spans="1:6" ht="31.5" x14ac:dyDescent="0.2">
      <c r="A26" s="42">
        <v>602400</v>
      </c>
      <c r="B26" s="43" t="s">
        <v>67</v>
      </c>
      <c r="C26" s="54">
        <f>D26+E26</f>
        <v>0</v>
      </c>
      <c r="D26" s="55"/>
      <c r="E26" s="55"/>
      <c r="F26" s="55"/>
    </row>
    <row r="27" spans="1:6" s="121" customFormat="1" ht="15.75" x14ac:dyDescent="0.2">
      <c r="A27" s="130" t="s">
        <v>17</v>
      </c>
      <c r="B27" s="131" t="s">
        <v>68</v>
      </c>
      <c r="C27" s="132">
        <f>C22</f>
        <v>15920</v>
      </c>
      <c r="D27" s="132">
        <f>D22</f>
        <v>15920</v>
      </c>
      <c r="E27" s="132">
        <f>E22</f>
        <v>0</v>
      </c>
      <c r="F27" s="132">
        <f>F22</f>
        <v>0</v>
      </c>
    </row>
    <row r="28" spans="1:6" s="6" customFormat="1" ht="15.75" x14ac:dyDescent="0.2">
      <c r="A28" s="44"/>
      <c r="B28" s="45"/>
      <c r="C28" s="46" t="s">
        <v>113</v>
      </c>
      <c r="D28" s="46"/>
      <c r="E28" s="46"/>
      <c r="F28" s="46"/>
    </row>
    <row r="29" spans="1:6" s="6" customFormat="1" ht="15.75" x14ac:dyDescent="0.2">
      <c r="A29" s="44"/>
      <c r="B29" s="45"/>
      <c r="C29" s="46"/>
      <c r="D29" s="46"/>
      <c r="E29" s="46"/>
      <c r="F29" s="46"/>
    </row>
    <row r="30" spans="1:6" ht="19.5" x14ac:dyDescent="0.35">
      <c r="A30" s="62"/>
      <c r="B30" s="7"/>
      <c r="C30" s="47"/>
      <c r="D30" s="47"/>
      <c r="E30" s="7"/>
      <c r="F30" s="47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view="pageBreakPreview" topLeftCell="B1" zoomScale="80" zoomScaleNormal="80" zoomScaleSheetLayoutView="80" workbookViewId="0">
      <selection activeCell="N5" sqref="N5"/>
    </sheetView>
  </sheetViews>
  <sheetFormatPr defaultRowHeight="12.75" x14ac:dyDescent="0.2"/>
  <cols>
    <col min="1" max="3" width="12" style="1" customWidth="1"/>
    <col min="4" max="4" width="40.7109375" style="1" customWidth="1"/>
    <col min="5" max="5" width="15.140625" style="6" customWidth="1"/>
    <col min="6" max="15" width="13.7109375" style="6" customWidth="1"/>
    <col min="16" max="16" width="15" style="6" customWidth="1"/>
    <col min="17" max="16384" width="9.140625" style="1"/>
  </cols>
  <sheetData>
    <row r="1" spans="1:16" ht="15.75" x14ac:dyDescent="0.25">
      <c r="A1" s="4"/>
      <c r="B1" s="4"/>
      <c r="C1" s="4"/>
      <c r="D1" s="4"/>
      <c r="E1" s="8"/>
      <c r="F1" s="8"/>
      <c r="G1" s="8"/>
      <c r="H1" s="8"/>
      <c r="I1" s="8"/>
      <c r="J1" s="8"/>
      <c r="K1" s="8"/>
      <c r="L1" s="8"/>
      <c r="N1" s="65" t="s">
        <v>21</v>
      </c>
      <c r="O1" s="8"/>
    </row>
    <row r="2" spans="1:16" ht="15.75" x14ac:dyDescent="0.25">
      <c r="A2" s="4"/>
      <c r="B2" s="4"/>
      <c r="C2" s="4"/>
      <c r="D2" s="4"/>
      <c r="E2" s="8"/>
      <c r="F2" s="8"/>
      <c r="G2" s="8"/>
      <c r="H2" s="8"/>
      <c r="I2" s="8"/>
      <c r="J2" s="8"/>
      <c r="K2" s="8"/>
      <c r="L2" s="8"/>
      <c r="N2" s="3" t="s">
        <v>107</v>
      </c>
      <c r="O2" s="8"/>
      <c r="P2" s="8"/>
    </row>
    <row r="3" spans="1:16" ht="15.75" x14ac:dyDescent="0.25">
      <c r="A3" s="4"/>
      <c r="B3" s="4"/>
      <c r="C3" s="4"/>
      <c r="D3" s="4"/>
      <c r="E3" s="8"/>
      <c r="F3" s="8"/>
      <c r="G3" s="8"/>
      <c r="H3" s="8"/>
      <c r="I3" s="8"/>
      <c r="J3" s="8"/>
      <c r="K3" s="8"/>
      <c r="L3" s="8"/>
      <c r="N3" s="3" t="s">
        <v>108</v>
      </c>
      <c r="O3" s="8"/>
      <c r="P3" s="8"/>
    </row>
    <row r="4" spans="1:16" ht="15.75" x14ac:dyDescent="0.25">
      <c r="A4" s="4"/>
      <c r="B4" s="4"/>
      <c r="C4" s="4"/>
      <c r="D4" s="4"/>
      <c r="E4" s="8"/>
      <c r="F4" s="8"/>
      <c r="G4" s="8"/>
      <c r="H4" s="8"/>
      <c r="I4" s="8"/>
      <c r="J4" s="8"/>
      <c r="K4" s="8"/>
      <c r="L4" s="8"/>
      <c r="N4" s="3" t="s">
        <v>109</v>
      </c>
      <c r="O4" s="8"/>
      <c r="P4" s="8"/>
    </row>
    <row r="5" spans="1:16" ht="15.75" x14ac:dyDescent="0.25">
      <c r="A5" s="4"/>
      <c r="B5" s="4"/>
      <c r="C5" s="4"/>
      <c r="D5" s="4"/>
      <c r="E5" s="8"/>
      <c r="F5" s="8"/>
      <c r="G5" s="8"/>
      <c r="H5" s="8"/>
      <c r="I5" s="8"/>
      <c r="J5" s="8"/>
      <c r="K5" s="8"/>
      <c r="L5" s="8"/>
      <c r="N5" s="3" t="s">
        <v>124</v>
      </c>
      <c r="O5" s="8"/>
      <c r="P5" s="8"/>
    </row>
    <row r="6" spans="1:16" x14ac:dyDescent="0.2">
      <c r="A6" s="139"/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</row>
    <row r="7" spans="1:16" ht="15.75" x14ac:dyDescent="0.25">
      <c r="A7" s="141" t="s">
        <v>114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</row>
    <row r="8" spans="1:16" x14ac:dyDescent="0.2">
      <c r="A8" s="5" t="s">
        <v>25</v>
      </c>
      <c r="B8" s="67"/>
      <c r="C8" s="67"/>
      <c r="D8" s="67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x14ac:dyDescent="0.2">
      <c r="A9" s="64" t="s">
        <v>19</v>
      </c>
      <c r="B9" s="4"/>
      <c r="C9" s="4"/>
      <c r="D9" s="4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10" t="s">
        <v>22</v>
      </c>
    </row>
    <row r="10" spans="1:16" x14ac:dyDescent="0.2">
      <c r="A10" s="143" t="s">
        <v>0</v>
      </c>
      <c r="B10" s="143" t="s">
        <v>1</v>
      </c>
      <c r="C10" s="143" t="s">
        <v>2</v>
      </c>
      <c r="D10" s="144" t="s">
        <v>3</v>
      </c>
      <c r="E10" s="145" t="s">
        <v>4</v>
      </c>
      <c r="F10" s="145"/>
      <c r="G10" s="145"/>
      <c r="H10" s="145"/>
      <c r="I10" s="145"/>
      <c r="J10" s="145" t="s">
        <v>11</v>
      </c>
      <c r="K10" s="145"/>
      <c r="L10" s="145"/>
      <c r="M10" s="145"/>
      <c r="N10" s="145"/>
      <c r="O10" s="145"/>
      <c r="P10" s="145" t="s">
        <v>13</v>
      </c>
    </row>
    <row r="11" spans="1:16" x14ac:dyDescent="0.2">
      <c r="A11" s="144"/>
      <c r="B11" s="144"/>
      <c r="C11" s="144"/>
      <c r="D11" s="144"/>
      <c r="E11" s="145" t="s">
        <v>5</v>
      </c>
      <c r="F11" s="145" t="s">
        <v>6</v>
      </c>
      <c r="G11" s="145" t="s">
        <v>7</v>
      </c>
      <c r="H11" s="145"/>
      <c r="I11" s="145" t="s">
        <v>10</v>
      </c>
      <c r="J11" s="145" t="s">
        <v>5</v>
      </c>
      <c r="K11" s="145" t="s">
        <v>12</v>
      </c>
      <c r="L11" s="145" t="s">
        <v>6</v>
      </c>
      <c r="M11" s="145" t="s">
        <v>7</v>
      </c>
      <c r="N11" s="145"/>
      <c r="O11" s="145" t="s">
        <v>10</v>
      </c>
      <c r="P11" s="145"/>
    </row>
    <row r="12" spans="1:16" x14ac:dyDescent="0.2">
      <c r="A12" s="144"/>
      <c r="B12" s="144"/>
      <c r="C12" s="144"/>
      <c r="D12" s="144"/>
      <c r="E12" s="145"/>
      <c r="F12" s="145"/>
      <c r="G12" s="145" t="s">
        <v>8</v>
      </c>
      <c r="H12" s="145" t="s">
        <v>9</v>
      </c>
      <c r="I12" s="145"/>
      <c r="J12" s="145"/>
      <c r="K12" s="145"/>
      <c r="L12" s="145"/>
      <c r="M12" s="145" t="s">
        <v>8</v>
      </c>
      <c r="N12" s="145" t="s">
        <v>9</v>
      </c>
      <c r="O12" s="145"/>
      <c r="P12" s="145"/>
    </row>
    <row r="13" spans="1:16" ht="44.25" customHeight="1" x14ac:dyDescent="0.2">
      <c r="A13" s="144"/>
      <c r="B13" s="144"/>
      <c r="C13" s="144"/>
      <c r="D13" s="144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</row>
    <row r="14" spans="1:16" x14ac:dyDescent="0.2">
      <c r="A14" s="68">
        <v>1</v>
      </c>
      <c r="B14" s="68">
        <v>2</v>
      </c>
      <c r="C14" s="68">
        <v>3</v>
      </c>
      <c r="D14" s="68">
        <v>4</v>
      </c>
      <c r="E14" s="66">
        <v>5</v>
      </c>
      <c r="F14" s="66">
        <v>6</v>
      </c>
      <c r="G14" s="66">
        <v>7</v>
      </c>
      <c r="H14" s="66">
        <v>8</v>
      </c>
      <c r="I14" s="66">
        <v>9</v>
      </c>
      <c r="J14" s="66">
        <v>10</v>
      </c>
      <c r="K14" s="66">
        <v>11</v>
      </c>
      <c r="L14" s="66">
        <v>12</v>
      </c>
      <c r="M14" s="66">
        <v>13</v>
      </c>
      <c r="N14" s="66">
        <v>14</v>
      </c>
      <c r="O14" s="66">
        <v>15</v>
      </c>
      <c r="P14" s="66">
        <v>16</v>
      </c>
    </row>
    <row r="15" spans="1:16" s="121" customFormat="1" ht="15" x14ac:dyDescent="0.2">
      <c r="A15" s="124" t="s">
        <v>38</v>
      </c>
      <c r="B15" s="124"/>
      <c r="C15" s="124"/>
      <c r="D15" s="125" t="s">
        <v>36</v>
      </c>
      <c r="E15" s="126">
        <f>F15+I15</f>
        <v>15920</v>
      </c>
      <c r="F15" s="126">
        <f>F16</f>
        <v>15920</v>
      </c>
      <c r="G15" s="126">
        <f>G16</f>
        <v>11000</v>
      </c>
      <c r="H15" s="126">
        <f t="shared" ref="H15:I15" si="0">H16</f>
        <v>0</v>
      </c>
      <c r="I15" s="126">
        <f t="shared" si="0"/>
        <v>0</v>
      </c>
      <c r="J15" s="126">
        <f>L15+O15</f>
        <v>0</v>
      </c>
      <c r="K15" s="126">
        <f>K16</f>
        <v>0</v>
      </c>
      <c r="L15" s="126">
        <f t="shared" ref="L15:O15" si="1">L16</f>
        <v>0</v>
      </c>
      <c r="M15" s="126">
        <f t="shared" si="1"/>
        <v>0</v>
      </c>
      <c r="N15" s="126">
        <f t="shared" si="1"/>
        <v>0</v>
      </c>
      <c r="O15" s="126">
        <f t="shared" si="1"/>
        <v>0</v>
      </c>
      <c r="P15" s="126">
        <f>E15+J15</f>
        <v>15920</v>
      </c>
    </row>
    <row r="16" spans="1:16" ht="15" hidden="1" x14ac:dyDescent="0.2">
      <c r="A16" s="13" t="s">
        <v>50</v>
      </c>
      <c r="B16" s="13"/>
      <c r="C16" s="13"/>
      <c r="D16" s="21" t="s">
        <v>36</v>
      </c>
      <c r="E16" s="52">
        <f>F16+I16</f>
        <v>15920</v>
      </c>
      <c r="F16" s="52">
        <f>F17+F18+F19+F20+F21+F22+F23</f>
        <v>15920</v>
      </c>
      <c r="G16" s="52">
        <f t="shared" ref="G16:I16" si="2">G17+G18+G19+G20+G21+G22+G23</f>
        <v>11000</v>
      </c>
      <c r="H16" s="52">
        <f t="shared" si="2"/>
        <v>0</v>
      </c>
      <c r="I16" s="52">
        <f t="shared" si="2"/>
        <v>0</v>
      </c>
      <c r="J16" s="52">
        <f t="shared" ref="J16:J32" si="3">L16+O16</f>
        <v>0</v>
      </c>
      <c r="K16" s="52">
        <f>K17+K18+K19+K20+K21+K22+K23</f>
        <v>0</v>
      </c>
      <c r="L16" s="52">
        <f t="shared" ref="L16:N16" si="4">L17+L18+L19+L20+L21+L22+L23</f>
        <v>0</v>
      </c>
      <c r="M16" s="52">
        <f t="shared" si="4"/>
        <v>0</v>
      </c>
      <c r="N16" s="52">
        <f t="shared" si="4"/>
        <v>0</v>
      </c>
      <c r="O16" s="52">
        <f>O17+O18+O19+O20+O21+O22+O23</f>
        <v>0</v>
      </c>
      <c r="P16" s="52">
        <f t="shared" ref="P16:P23" si="5">E16+J16</f>
        <v>15920</v>
      </c>
    </row>
    <row r="17" spans="1:16" ht="72" customHeight="1" x14ac:dyDescent="0.2">
      <c r="A17" s="56" t="s">
        <v>73</v>
      </c>
      <c r="B17" s="56" t="s">
        <v>74</v>
      </c>
      <c r="C17" s="57" t="s">
        <v>75</v>
      </c>
      <c r="D17" s="59" t="s">
        <v>76</v>
      </c>
      <c r="E17" s="52">
        <f t="shared" ref="E17:E38" si="6">F17+I17</f>
        <v>15920</v>
      </c>
      <c r="F17" s="53">
        <v>15920</v>
      </c>
      <c r="G17" s="53">
        <v>11000</v>
      </c>
      <c r="H17" s="53"/>
      <c r="I17" s="52"/>
      <c r="J17" s="52">
        <f t="shared" si="3"/>
        <v>0</v>
      </c>
      <c r="K17" s="53"/>
      <c r="L17" s="53"/>
      <c r="M17" s="53"/>
      <c r="N17" s="53"/>
      <c r="O17" s="53"/>
      <c r="P17" s="52">
        <f t="shared" si="5"/>
        <v>15920</v>
      </c>
    </row>
    <row r="18" spans="1:16" ht="27" hidden="1" customHeight="1" x14ac:dyDescent="0.2">
      <c r="A18" s="56" t="s">
        <v>57</v>
      </c>
      <c r="B18" s="56" t="s">
        <v>16</v>
      </c>
      <c r="C18" s="57" t="s">
        <v>89</v>
      </c>
      <c r="D18" s="59" t="s">
        <v>58</v>
      </c>
      <c r="E18" s="52">
        <f>F18+I18</f>
        <v>0</v>
      </c>
      <c r="F18" s="53"/>
      <c r="G18" s="53"/>
      <c r="H18" s="53"/>
      <c r="I18" s="52"/>
      <c r="J18" s="52">
        <f t="shared" si="3"/>
        <v>0</v>
      </c>
      <c r="K18" s="53"/>
      <c r="L18" s="53"/>
      <c r="M18" s="53"/>
      <c r="N18" s="53"/>
      <c r="O18" s="53"/>
      <c r="P18" s="52">
        <f t="shared" si="5"/>
        <v>0</v>
      </c>
    </row>
    <row r="19" spans="1:16" ht="27" hidden="1" customHeight="1" x14ac:dyDescent="0.2">
      <c r="A19" s="56" t="s">
        <v>90</v>
      </c>
      <c r="B19" s="56">
        <v>3242</v>
      </c>
      <c r="C19" s="58" t="s">
        <v>49</v>
      </c>
      <c r="D19" s="59" t="s">
        <v>32</v>
      </c>
      <c r="E19" s="52">
        <f t="shared" si="6"/>
        <v>0</v>
      </c>
      <c r="F19" s="53"/>
      <c r="G19" s="53"/>
      <c r="H19" s="53"/>
      <c r="I19" s="52"/>
      <c r="J19" s="52">
        <f t="shared" si="3"/>
        <v>0</v>
      </c>
      <c r="K19" s="53"/>
      <c r="L19" s="53"/>
      <c r="M19" s="53"/>
      <c r="N19" s="53"/>
      <c r="O19" s="53"/>
      <c r="P19" s="52">
        <f t="shared" si="5"/>
        <v>0</v>
      </c>
    </row>
    <row r="20" spans="1:16" ht="27" hidden="1" customHeight="1" x14ac:dyDescent="0.2">
      <c r="A20" s="56" t="s">
        <v>54</v>
      </c>
      <c r="B20" s="56" t="s">
        <v>55</v>
      </c>
      <c r="C20" s="57" t="s">
        <v>56</v>
      </c>
      <c r="D20" s="59" t="s">
        <v>91</v>
      </c>
      <c r="E20" s="52">
        <f t="shared" si="6"/>
        <v>0</v>
      </c>
      <c r="F20" s="53"/>
      <c r="G20" s="53"/>
      <c r="H20" s="53"/>
      <c r="I20" s="52"/>
      <c r="J20" s="52">
        <f t="shared" si="3"/>
        <v>0</v>
      </c>
      <c r="K20" s="53"/>
      <c r="L20" s="53"/>
      <c r="M20" s="53"/>
      <c r="N20" s="53"/>
      <c r="O20" s="53"/>
      <c r="P20" s="52">
        <f t="shared" si="5"/>
        <v>0</v>
      </c>
    </row>
    <row r="21" spans="1:16" ht="27" hidden="1" customHeight="1" x14ac:dyDescent="0.2">
      <c r="A21" s="56" t="s">
        <v>93</v>
      </c>
      <c r="B21" s="56">
        <v>7370</v>
      </c>
      <c r="C21" s="57" t="s">
        <v>80</v>
      </c>
      <c r="D21" s="59" t="s">
        <v>92</v>
      </c>
      <c r="E21" s="52">
        <f t="shared" si="6"/>
        <v>0</v>
      </c>
      <c r="F21" s="53"/>
      <c r="G21" s="53"/>
      <c r="H21" s="53"/>
      <c r="I21" s="52"/>
      <c r="J21" s="52">
        <f t="shared" si="3"/>
        <v>0</v>
      </c>
      <c r="K21" s="53"/>
      <c r="L21" s="53"/>
      <c r="M21" s="53"/>
      <c r="N21" s="53"/>
      <c r="O21" s="53"/>
      <c r="P21" s="52">
        <f t="shared" si="5"/>
        <v>0</v>
      </c>
    </row>
    <row r="22" spans="1:16" ht="42.6" hidden="1" customHeight="1" x14ac:dyDescent="0.2">
      <c r="A22" s="56" t="s">
        <v>94</v>
      </c>
      <c r="B22" s="56" t="s">
        <v>95</v>
      </c>
      <c r="C22" s="57" t="s">
        <v>59</v>
      </c>
      <c r="D22" s="59" t="s">
        <v>96</v>
      </c>
      <c r="E22" s="52">
        <f t="shared" si="6"/>
        <v>0</v>
      </c>
      <c r="F22" s="53"/>
      <c r="G22" s="53"/>
      <c r="H22" s="53"/>
      <c r="I22" s="52"/>
      <c r="J22" s="52">
        <f t="shared" si="3"/>
        <v>0</v>
      </c>
      <c r="K22" s="53"/>
      <c r="L22" s="53"/>
      <c r="M22" s="53"/>
      <c r="N22" s="53"/>
      <c r="O22" s="53"/>
      <c r="P22" s="52">
        <f t="shared" si="5"/>
        <v>0</v>
      </c>
    </row>
    <row r="23" spans="1:16" ht="27" hidden="1" customHeight="1" x14ac:dyDescent="0.2">
      <c r="A23" s="13" t="s">
        <v>39</v>
      </c>
      <c r="B23" s="13">
        <v>8410</v>
      </c>
      <c r="C23" s="13" t="s">
        <v>40</v>
      </c>
      <c r="D23" s="12" t="s">
        <v>37</v>
      </c>
      <c r="E23" s="52">
        <f t="shared" si="6"/>
        <v>0</v>
      </c>
      <c r="F23" s="53"/>
      <c r="G23" s="53"/>
      <c r="H23" s="53"/>
      <c r="I23" s="53"/>
      <c r="J23" s="52">
        <f t="shared" si="3"/>
        <v>0</v>
      </c>
      <c r="K23" s="53"/>
      <c r="L23" s="53"/>
      <c r="M23" s="53"/>
      <c r="N23" s="53"/>
      <c r="O23" s="53"/>
      <c r="P23" s="52">
        <f t="shared" si="5"/>
        <v>0</v>
      </c>
    </row>
    <row r="24" spans="1:16" ht="30.6" hidden="1" customHeight="1" x14ac:dyDescent="0.2">
      <c r="A24" s="34" t="s">
        <v>41</v>
      </c>
      <c r="B24" s="26"/>
      <c r="C24" s="26"/>
      <c r="D24" s="24" t="s">
        <v>30</v>
      </c>
      <c r="E24" s="51">
        <f>F24+I24</f>
        <v>0</v>
      </c>
      <c r="F24" s="51">
        <f>F25</f>
        <v>0</v>
      </c>
      <c r="G24" s="51">
        <f t="shared" ref="G24:I24" si="7">G25</f>
        <v>0</v>
      </c>
      <c r="H24" s="51">
        <f t="shared" si="7"/>
        <v>0</v>
      </c>
      <c r="I24" s="51">
        <f t="shared" si="7"/>
        <v>0</v>
      </c>
      <c r="J24" s="51">
        <f t="shared" si="3"/>
        <v>0</v>
      </c>
      <c r="K24" s="51">
        <f>K25</f>
        <v>0</v>
      </c>
      <c r="L24" s="51">
        <f t="shared" ref="L24:N24" si="8">L25</f>
        <v>0</v>
      </c>
      <c r="M24" s="51">
        <f t="shared" si="8"/>
        <v>0</v>
      </c>
      <c r="N24" s="51">
        <f t="shared" si="8"/>
        <v>0</v>
      </c>
      <c r="O24" s="51">
        <f>O25</f>
        <v>0</v>
      </c>
      <c r="P24" s="51">
        <f>E24+J24</f>
        <v>0</v>
      </c>
    </row>
    <row r="25" spans="1:16" ht="28.5" hidden="1" x14ac:dyDescent="0.2">
      <c r="A25" s="13" t="s">
        <v>51</v>
      </c>
      <c r="B25" s="13"/>
      <c r="C25" s="13"/>
      <c r="D25" s="21" t="s">
        <v>30</v>
      </c>
      <c r="E25" s="52">
        <f>F25+I25</f>
        <v>0</v>
      </c>
      <c r="F25" s="52">
        <f>F26+F27+F28+F29+F30+F31+F32+F33+F34</f>
        <v>0</v>
      </c>
      <c r="G25" s="52">
        <f t="shared" ref="G25:I25" si="9">G26+G27+G28+G29+G30+G31+G32+G33+G34</f>
        <v>0</v>
      </c>
      <c r="H25" s="52">
        <f t="shared" si="9"/>
        <v>0</v>
      </c>
      <c r="I25" s="52">
        <f t="shared" si="9"/>
        <v>0</v>
      </c>
      <c r="J25" s="52">
        <f t="shared" si="3"/>
        <v>0</v>
      </c>
      <c r="K25" s="52">
        <f>K26+K27+K28+K29+K30+K31+K32+K33+K34</f>
        <v>0</v>
      </c>
      <c r="L25" s="52">
        <f t="shared" ref="L25:N25" si="10">L26+L27+L28+L29+L30+L31+L32+L33+L34</f>
        <v>0</v>
      </c>
      <c r="M25" s="52">
        <f t="shared" si="10"/>
        <v>0</v>
      </c>
      <c r="N25" s="52">
        <f t="shared" si="10"/>
        <v>0</v>
      </c>
      <c r="O25" s="52">
        <f>O26+O27+O28+O29+O30+O31+O32+O33+O34</f>
        <v>0</v>
      </c>
      <c r="P25" s="52">
        <f t="shared" ref="P25:P38" si="11">E25+J25</f>
        <v>0</v>
      </c>
    </row>
    <row r="26" spans="1:16" ht="28.15" hidden="1" customHeight="1" x14ac:dyDescent="0.2">
      <c r="A26" s="13" t="s">
        <v>43</v>
      </c>
      <c r="B26" s="13">
        <v>4082</v>
      </c>
      <c r="C26" s="13" t="s">
        <v>44</v>
      </c>
      <c r="D26" s="14" t="s">
        <v>35</v>
      </c>
      <c r="E26" s="52">
        <f t="shared" si="6"/>
        <v>0</v>
      </c>
      <c r="F26" s="53"/>
      <c r="G26" s="52"/>
      <c r="H26" s="52"/>
      <c r="I26" s="52"/>
      <c r="J26" s="52">
        <f t="shared" si="3"/>
        <v>0</v>
      </c>
      <c r="K26" s="52"/>
      <c r="L26" s="52"/>
      <c r="M26" s="52"/>
      <c r="N26" s="52"/>
      <c r="O26" s="52"/>
      <c r="P26" s="52">
        <f t="shared" si="11"/>
        <v>0</v>
      </c>
    </row>
    <row r="27" spans="1:16" ht="45" hidden="1" x14ac:dyDescent="0.2">
      <c r="A27" s="60" t="s">
        <v>82</v>
      </c>
      <c r="B27" s="61" t="s">
        <v>84</v>
      </c>
      <c r="C27" s="61" t="s">
        <v>83</v>
      </c>
      <c r="D27" s="12" t="s">
        <v>81</v>
      </c>
      <c r="E27" s="52">
        <f t="shared" si="6"/>
        <v>0</v>
      </c>
      <c r="F27" s="53"/>
      <c r="G27" s="52"/>
      <c r="H27" s="52"/>
      <c r="I27" s="52"/>
      <c r="J27" s="52">
        <f t="shared" si="3"/>
        <v>0</v>
      </c>
      <c r="K27" s="52"/>
      <c r="L27" s="52"/>
      <c r="M27" s="52"/>
      <c r="N27" s="52"/>
      <c r="O27" s="52"/>
      <c r="P27" s="52">
        <f t="shared" si="11"/>
        <v>0</v>
      </c>
    </row>
    <row r="28" spans="1:16" ht="105" hidden="1" x14ac:dyDescent="0.2">
      <c r="A28" s="13" t="s">
        <v>45</v>
      </c>
      <c r="B28" s="13">
        <v>6083</v>
      </c>
      <c r="C28" s="13" t="s">
        <v>46</v>
      </c>
      <c r="D28" s="15" t="s">
        <v>33</v>
      </c>
      <c r="E28" s="52">
        <f t="shared" si="6"/>
        <v>0</v>
      </c>
      <c r="F28" s="53"/>
      <c r="G28" s="53"/>
      <c r="H28" s="53"/>
      <c r="I28" s="53"/>
      <c r="J28" s="52">
        <f t="shared" si="3"/>
        <v>0</v>
      </c>
      <c r="K28" s="53"/>
      <c r="L28" s="53"/>
      <c r="M28" s="53"/>
      <c r="N28" s="53"/>
      <c r="O28" s="53"/>
      <c r="P28" s="52">
        <f t="shared" si="11"/>
        <v>0</v>
      </c>
    </row>
    <row r="29" spans="1:16" ht="45" hidden="1" x14ac:dyDescent="0.2">
      <c r="A29" s="13" t="s">
        <v>87</v>
      </c>
      <c r="B29" s="13" t="s">
        <v>85</v>
      </c>
      <c r="C29" s="61" t="s">
        <v>86</v>
      </c>
      <c r="D29" s="15" t="s">
        <v>88</v>
      </c>
      <c r="E29" s="52">
        <f t="shared" si="6"/>
        <v>0</v>
      </c>
      <c r="F29" s="53"/>
      <c r="G29" s="53"/>
      <c r="H29" s="53"/>
      <c r="I29" s="53"/>
      <c r="J29" s="52">
        <f t="shared" si="3"/>
        <v>0</v>
      </c>
      <c r="K29" s="53"/>
      <c r="L29" s="53"/>
      <c r="M29" s="53"/>
      <c r="N29" s="53"/>
      <c r="O29" s="53"/>
      <c r="P29" s="52">
        <f t="shared" si="11"/>
        <v>0</v>
      </c>
    </row>
    <row r="30" spans="1:16" ht="30" hidden="1" x14ac:dyDescent="0.2">
      <c r="A30" s="13" t="s">
        <v>104</v>
      </c>
      <c r="B30" s="13" t="s">
        <v>105</v>
      </c>
      <c r="C30" s="61" t="s">
        <v>100</v>
      </c>
      <c r="D30" s="15" t="s">
        <v>106</v>
      </c>
      <c r="E30" s="52">
        <f t="shared" si="6"/>
        <v>0</v>
      </c>
      <c r="F30" s="53"/>
      <c r="G30" s="53"/>
      <c r="H30" s="53"/>
      <c r="I30" s="53"/>
      <c r="J30" s="52">
        <f t="shared" si="3"/>
        <v>0</v>
      </c>
      <c r="K30" s="53"/>
      <c r="L30" s="53"/>
      <c r="M30" s="53"/>
      <c r="N30" s="53"/>
      <c r="O30" s="53"/>
      <c r="P30" s="52">
        <f t="shared" si="11"/>
        <v>0</v>
      </c>
    </row>
    <row r="31" spans="1:16" ht="30" hidden="1" x14ac:dyDescent="0.2">
      <c r="A31" s="13" t="s">
        <v>97</v>
      </c>
      <c r="B31" s="13" t="s">
        <v>98</v>
      </c>
      <c r="C31" s="61" t="s">
        <v>100</v>
      </c>
      <c r="D31" s="14" t="s">
        <v>99</v>
      </c>
      <c r="E31" s="52">
        <f t="shared" si="6"/>
        <v>0</v>
      </c>
      <c r="F31" s="53"/>
      <c r="G31" s="53"/>
      <c r="H31" s="53"/>
      <c r="I31" s="53"/>
      <c r="J31" s="52">
        <f t="shared" si="3"/>
        <v>0</v>
      </c>
      <c r="K31" s="53"/>
      <c r="L31" s="53"/>
      <c r="M31" s="53"/>
      <c r="N31" s="53"/>
      <c r="O31" s="53"/>
      <c r="P31" s="52">
        <f t="shared" si="11"/>
        <v>0</v>
      </c>
    </row>
    <row r="32" spans="1:16" ht="28.15" hidden="1" customHeight="1" x14ac:dyDescent="0.2">
      <c r="A32" s="13" t="s">
        <v>102</v>
      </c>
      <c r="B32" s="13" t="s">
        <v>103</v>
      </c>
      <c r="C32" s="61" t="s">
        <v>100</v>
      </c>
      <c r="D32" s="14" t="s">
        <v>101</v>
      </c>
      <c r="E32" s="52">
        <f t="shared" si="6"/>
        <v>0</v>
      </c>
      <c r="F32" s="53"/>
      <c r="G32" s="53"/>
      <c r="H32" s="53"/>
      <c r="I32" s="53"/>
      <c r="J32" s="52">
        <f t="shared" si="3"/>
        <v>0</v>
      </c>
      <c r="K32" s="53"/>
      <c r="L32" s="53"/>
      <c r="M32" s="53"/>
      <c r="N32" s="53"/>
      <c r="O32" s="53"/>
      <c r="P32" s="52">
        <f t="shared" si="11"/>
        <v>0</v>
      </c>
    </row>
    <row r="33" spans="1:16" ht="28.15" hidden="1" customHeight="1" x14ac:dyDescent="0.2">
      <c r="A33" s="13" t="s">
        <v>112</v>
      </c>
      <c r="B33" s="13" t="s">
        <v>110</v>
      </c>
      <c r="C33" s="13" t="s">
        <v>40</v>
      </c>
      <c r="D33" s="14" t="s">
        <v>111</v>
      </c>
      <c r="E33" s="52">
        <f t="shared" si="6"/>
        <v>0</v>
      </c>
      <c r="F33" s="53"/>
      <c r="G33" s="53"/>
      <c r="H33" s="53"/>
      <c r="I33" s="53"/>
      <c r="J33" s="52"/>
      <c r="K33" s="53"/>
      <c r="L33" s="53"/>
      <c r="M33" s="53"/>
      <c r="N33" s="53"/>
      <c r="O33" s="53"/>
      <c r="P33" s="52">
        <f t="shared" si="11"/>
        <v>0</v>
      </c>
    </row>
    <row r="34" spans="1:16" ht="60" hidden="1" x14ac:dyDescent="0.2">
      <c r="A34" s="13" t="s">
        <v>42</v>
      </c>
      <c r="B34" s="16">
        <v>9800</v>
      </c>
      <c r="C34" s="13" t="s">
        <v>16</v>
      </c>
      <c r="D34" s="22" t="s">
        <v>31</v>
      </c>
      <c r="E34" s="52">
        <f t="shared" si="6"/>
        <v>0</v>
      </c>
      <c r="F34" s="53"/>
      <c r="G34" s="53"/>
      <c r="H34" s="53"/>
      <c r="I34" s="53"/>
      <c r="J34" s="52">
        <f t="shared" ref="J34:J45" si="12">L34+O34</f>
        <v>0</v>
      </c>
      <c r="K34" s="53"/>
      <c r="L34" s="53"/>
      <c r="M34" s="53"/>
      <c r="N34" s="53"/>
      <c r="O34" s="53"/>
      <c r="P34" s="52">
        <f t="shared" si="11"/>
        <v>0</v>
      </c>
    </row>
    <row r="35" spans="1:16" ht="49.15" hidden="1" customHeight="1" x14ac:dyDescent="0.2">
      <c r="A35" s="34" t="s">
        <v>47</v>
      </c>
      <c r="B35" s="26"/>
      <c r="C35" s="26"/>
      <c r="D35" s="27" t="s">
        <v>34</v>
      </c>
      <c r="E35" s="51">
        <f t="shared" si="6"/>
        <v>0</v>
      </c>
      <c r="F35" s="51">
        <f>F36</f>
        <v>0</v>
      </c>
      <c r="G35" s="51">
        <f t="shared" ref="G35:H35" si="13">G36</f>
        <v>0</v>
      </c>
      <c r="H35" s="51">
        <f t="shared" si="13"/>
        <v>0</v>
      </c>
      <c r="I35" s="51">
        <f>I36</f>
        <v>0</v>
      </c>
      <c r="J35" s="51">
        <f t="shared" si="12"/>
        <v>0</v>
      </c>
      <c r="K35" s="51">
        <f>K36</f>
        <v>0</v>
      </c>
      <c r="L35" s="51">
        <f t="shared" ref="L35:M35" si="14">L36</f>
        <v>0</v>
      </c>
      <c r="M35" s="51">
        <f t="shared" si="14"/>
        <v>0</v>
      </c>
      <c r="N35" s="51">
        <f>N36</f>
        <v>0</v>
      </c>
      <c r="O35" s="51">
        <f>O36</f>
        <v>0</v>
      </c>
      <c r="P35" s="51">
        <f t="shared" si="11"/>
        <v>0</v>
      </c>
    </row>
    <row r="36" spans="1:16" ht="42.75" hidden="1" x14ac:dyDescent="0.2">
      <c r="A36" s="13" t="s">
        <v>52</v>
      </c>
      <c r="B36" s="13"/>
      <c r="C36" s="13"/>
      <c r="D36" s="23" t="s">
        <v>34</v>
      </c>
      <c r="E36" s="52">
        <f t="shared" si="6"/>
        <v>0</v>
      </c>
      <c r="F36" s="52">
        <f>F38+F37</f>
        <v>0</v>
      </c>
      <c r="G36" s="52">
        <f t="shared" ref="G36:H36" si="15">G38+G37</f>
        <v>0</v>
      </c>
      <c r="H36" s="52">
        <f t="shared" si="15"/>
        <v>0</v>
      </c>
      <c r="I36" s="52">
        <f>I38+I37</f>
        <v>0</v>
      </c>
      <c r="J36" s="52">
        <f t="shared" si="12"/>
        <v>0</v>
      </c>
      <c r="K36" s="52">
        <f>K38+K37</f>
        <v>0</v>
      </c>
      <c r="L36" s="52">
        <f t="shared" ref="L36:M36" si="16">L38+L37</f>
        <v>0</v>
      </c>
      <c r="M36" s="52">
        <f t="shared" si="16"/>
        <v>0</v>
      </c>
      <c r="N36" s="52">
        <f>N38+N37</f>
        <v>0</v>
      </c>
      <c r="O36" s="52">
        <f>O38+O37</f>
        <v>0</v>
      </c>
      <c r="P36" s="52">
        <f t="shared" si="11"/>
        <v>0</v>
      </c>
    </row>
    <row r="37" spans="1:16" ht="30" hidden="1" x14ac:dyDescent="0.2">
      <c r="A37" s="13" t="s">
        <v>48</v>
      </c>
      <c r="B37" s="58">
        <v>3242</v>
      </c>
      <c r="C37" s="58" t="s">
        <v>49</v>
      </c>
      <c r="D37" s="14" t="s">
        <v>32</v>
      </c>
      <c r="E37" s="52">
        <f t="shared" si="6"/>
        <v>0</v>
      </c>
      <c r="F37" s="52"/>
      <c r="G37" s="52"/>
      <c r="H37" s="52"/>
      <c r="I37" s="52"/>
      <c r="J37" s="52">
        <f t="shared" si="12"/>
        <v>0</v>
      </c>
      <c r="K37" s="52"/>
      <c r="L37" s="52"/>
      <c r="M37" s="52"/>
      <c r="N37" s="52"/>
      <c r="O37" s="52"/>
      <c r="P37" s="52">
        <f t="shared" si="11"/>
        <v>0</v>
      </c>
    </row>
    <row r="38" spans="1:16" ht="30" hidden="1" x14ac:dyDescent="0.2">
      <c r="A38" s="13" t="s">
        <v>77</v>
      </c>
      <c r="B38" s="58" t="s">
        <v>78</v>
      </c>
      <c r="C38" s="58" t="s">
        <v>80</v>
      </c>
      <c r="D38" s="12" t="s">
        <v>79</v>
      </c>
      <c r="E38" s="52">
        <f t="shared" si="6"/>
        <v>0</v>
      </c>
      <c r="F38" s="53"/>
      <c r="G38" s="53"/>
      <c r="H38" s="53"/>
      <c r="I38" s="53"/>
      <c r="J38" s="52">
        <f t="shared" si="12"/>
        <v>0</v>
      </c>
      <c r="K38" s="53"/>
      <c r="L38" s="53"/>
      <c r="M38" s="53"/>
      <c r="N38" s="53"/>
      <c r="O38" s="53"/>
      <c r="P38" s="52">
        <f t="shared" si="11"/>
        <v>0</v>
      </c>
    </row>
    <row r="39" spans="1:16" ht="46.5" hidden="1" customHeight="1" x14ac:dyDescent="0.2">
      <c r="A39" s="28" t="s">
        <v>14</v>
      </c>
      <c r="B39" s="29"/>
      <c r="C39" s="25"/>
      <c r="D39" s="27" t="s">
        <v>20</v>
      </c>
      <c r="E39" s="51">
        <f>F39+I39</f>
        <v>0</v>
      </c>
      <c r="F39" s="51">
        <f>F40</f>
        <v>0</v>
      </c>
      <c r="G39" s="51">
        <f t="shared" ref="G39:I39" si="17">G40</f>
        <v>0</v>
      </c>
      <c r="H39" s="51">
        <f t="shared" si="17"/>
        <v>0</v>
      </c>
      <c r="I39" s="51">
        <f t="shared" si="17"/>
        <v>0</v>
      </c>
      <c r="J39" s="51">
        <f>L39+O39</f>
        <v>0</v>
      </c>
      <c r="K39" s="51">
        <f>K40</f>
        <v>0</v>
      </c>
      <c r="L39" s="51">
        <f t="shared" ref="L39:O39" si="18">L40</f>
        <v>0</v>
      </c>
      <c r="M39" s="51">
        <f t="shared" si="18"/>
        <v>0</v>
      </c>
      <c r="N39" s="51">
        <f t="shared" si="18"/>
        <v>0</v>
      </c>
      <c r="O39" s="51">
        <f t="shared" si="18"/>
        <v>0</v>
      </c>
      <c r="P39" s="51">
        <f>E39+J39</f>
        <v>0</v>
      </c>
    </row>
    <row r="40" spans="1:16" ht="44.25" hidden="1" customHeight="1" x14ac:dyDescent="0.2">
      <c r="A40" s="17" t="s">
        <v>15</v>
      </c>
      <c r="B40" s="11"/>
      <c r="C40" s="18"/>
      <c r="D40" s="23" t="s">
        <v>20</v>
      </c>
      <c r="E40" s="52">
        <f>F40+I40</f>
        <v>0</v>
      </c>
      <c r="F40" s="52">
        <f>F41+F43+F44+F45</f>
        <v>0</v>
      </c>
      <c r="G40" s="52">
        <f t="shared" ref="G40:I40" si="19">G41+G43+G44+G45</f>
        <v>0</v>
      </c>
      <c r="H40" s="52">
        <f t="shared" si="19"/>
        <v>0</v>
      </c>
      <c r="I40" s="52">
        <f t="shared" si="19"/>
        <v>0</v>
      </c>
      <c r="J40" s="52">
        <f t="shared" si="12"/>
        <v>0</v>
      </c>
      <c r="K40" s="52">
        <f>K41+K43+K44+K45+K42</f>
        <v>0</v>
      </c>
      <c r="L40" s="52">
        <f t="shared" ref="L40:N40" si="20">L41+L43+L44+L45</f>
        <v>0</v>
      </c>
      <c r="M40" s="52">
        <f t="shared" si="20"/>
        <v>0</v>
      </c>
      <c r="N40" s="52">
        <f t="shared" si="20"/>
        <v>0</v>
      </c>
      <c r="O40" s="52">
        <f>O41+O43+O44+O45+O42</f>
        <v>0</v>
      </c>
      <c r="P40" s="52">
        <f t="shared" ref="P40:P46" si="21">E40+J40</f>
        <v>0</v>
      </c>
    </row>
    <row r="41" spans="1:16" ht="109.5" hidden="1" customHeight="1" x14ac:dyDescent="0.2">
      <c r="A41" s="48">
        <v>3719730</v>
      </c>
      <c r="B41" s="48">
        <v>9730</v>
      </c>
      <c r="C41" s="49" t="s">
        <v>16</v>
      </c>
      <c r="D41" s="50" t="s">
        <v>53</v>
      </c>
      <c r="E41" s="52">
        <f t="shared" ref="E41:E46" si="22">F41+I41</f>
        <v>0</v>
      </c>
      <c r="F41" s="53"/>
      <c r="G41" s="52"/>
      <c r="H41" s="52"/>
      <c r="I41" s="52"/>
      <c r="J41" s="52">
        <f t="shared" si="12"/>
        <v>0</v>
      </c>
      <c r="K41" s="52"/>
      <c r="L41" s="52"/>
      <c r="M41" s="52"/>
      <c r="N41" s="52"/>
      <c r="O41" s="52"/>
      <c r="P41" s="52">
        <f t="shared" si="21"/>
        <v>0</v>
      </c>
    </row>
    <row r="42" spans="1:16" ht="34.5" hidden="1" customHeight="1" x14ac:dyDescent="0.2">
      <c r="A42" s="48">
        <v>3719720</v>
      </c>
      <c r="B42" s="48">
        <v>9720</v>
      </c>
      <c r="C42" s="49" t="s">
        <v>16</v>
      </c>
      <c r="D42" s="50" t="s">
        <v>72</v>
      </c>
      <c r="E42" s="52">
        <f t="shared" si="22"/>
        <v>0</v>
      </c>
      <c r="F42" s="53"/>
      <c r="G42" s="52"/>
      <c r="H42" s="52"/>
      <c r="I42" s="52"/>
      <c r="J42" s="52">
        <f t="shared" si="12"/>
        <v>0</v>
      </c>
      <c r="K42" s="53"/>
      <c r="L42" s="52"/>
      <c r="M42" s="52"/>
      <c r="N42" s="52"/>
      <c r="O42" s="53"/>
      <c r="P42" s="52">
        <f t="shared" si="21"/>
        <v>0</v>
      </c>
    </row>
    <row r="43" spans="1:16" ht="34.5" hidden="1" customHeight="1" x14ac:dyDescent="0.2">
      <c r="A43" s="19" t="s">
        <v>27</v>
      </c>
      <c r="B43" s="19" t="s">
        <v>28</v>
      </c>
      <c r="C43" s="20" t="s">
        <v>16</v>
      </c>
      <c r="D43" s="22" t="s">
        <v>26</v>
      </c>
      <c r="E43" s="52">
        <f t="shared" si="22"/>
        <v>0</v>
      </c>
      <c r="F43" s="53"/>
      <c r="G43" s="53"/>
      <c r="H43" s="53"/>
      <c r="I43" s="53"/>
      <c r="J43" s="52">
        <f>K43+O43</f>
        <v>0</v>
      </c>
      <c r="K43" s="53"/>
      <c r="L43" s="53"/>
      <c r="M43" s="53"/>
      <c r="N43" s="53"/>
      <c r="O43" s="53"/>
      <c r="P43" s="52">
        <f t="shared" si="21"/>
        <v>0</v>
      </c>
    </row>
    <row r="44" spans="1:16" ht="20.25" hidden="1" customHeight="1" x14ac:dyDescent="0.2">
      <c r="A44" s="19">
        <v>3719770</v>
      </c>
      <c r="B44" s="19">
        <v>9770</v>
      </c>
      <c r="C44" s="13" t="s">
        <v>16</v>
      </c>
      <c r="D44" s="22" t="s">
        <v>29</v>
      </c>
      <c r="E44" s="52">
        <f t="shared" si="22"/>
        <v>0</v>
      </c>
      <c r="F44" s="53"/>
      <c r="G44" s="53"/>
      <c r="H44" s="53"/>
      <c r="I44" s="53"/>
      <c r="J44" s="52">
        <f t="shared" si="12"/>
        <v>0</v>
      </c>
      <c r="K44" s="53"/>
      <c r="L44" s="53"/>
      <c r="M44" s="53"/>
      <c r="N44" s="53"/>
      <c r="O44" s="53">
        <f>K44</f>
        <v>0</v>
      </c>
      <c r="P44" s="52">
        <f t="shared" si="21"/>
        <v>0</v>
      </c>
    </row>
    <row r="45" spans="1:16" ht="44.45" hidden="1" customHeight="1" x14ac:dyDescent="0.2">
      <c r="A45" s="19">
        <v>3719800</v>
      </c>
      <c r="B45" s="19">
        <v>9800</v>
      </c>
      <c r="C45" s="13" t="s">
        <v>16</v>
      </c>
      <c r="D45" s="22" t="s">
        <v>31</v>
      </c>
      <c r="E45" s="52">
        <f t="shared" si="22"/>
        <v>0</v>
      </c>
      <c r="F45" s="53"/>
      <c r="G45" s="53"/>
      <c r="H45" s="53"/>
      <c r="I45" s="53"/>
      <c r="J45" s="52">
        <f t="shared" si="12"/>
        <v>0</v>
      </c>
      <c r="K45" s="53"/>
      <c r="L45" s="53"/>
      <c r="M45" s="53"/>
      <c r="N45" s="53"/>
      <c r="O45" s="53"/>
      <c r="P45" s="52">
        <f t="shared" si="21"/>
        <v>0</v>
      </c>
    </row>
    <row r="46" spans="1:16" s="121" customFormat="1" ht="25.5" customHeight="1" x14ac:dyDescent="0.2">
      <c r="A46" s="127" t="s">
        <v>17</v>
      </c>
      <c r="B46" s="127" t="s">
        <v>17</v>
      </c>
      <c r="C46" s="128" t="s">
        <v>17</v>
      </c>
      <c r="D46" s="129" t="s">
        <v>18</v>
      </c>
      <c r="E46" s="126">
        <f t="shared" si="22"/>
        <v>15920</v>
      </c>
      <c r="F46" s="126">
        <f>F39+F35+F24+F15</f>
        <v>15920</v>
      </c>
      <c r="G46" s="126">
        <f>G39+G35+G24+G15</f>
        <v>11000</v>
      </c>
      <c r="H46" s="126">
        <f>H15+H39+H35+H24</f>
        <v>0</v>
      </c>
      <c r="I46" s="126">
        <f>I39+I35+I24</f>
        <v>0</v>
      </c>
      <c r="J46" s="126">
        <f>L46+O46</f>
        <v>0</v>
      </c>
      <c r="K46" s="126">
        <f>K39+K35+K24+K15</f>
        <v>0</v>
      </c>
      <c r="L46" s="126">
        <f t="shared" ref="L46:O46" si="23">L39+L35+L24+L15</f>
        <v>0</v>
      </c>
      <c r="M46" s="126">
        <f t="shared" si="23"/>
        <v>0</v>
      </c>
      <c r="N46" s="126">
        <f t="shared" si="23"/>
        <v>0</v>
      </c>
      <c r="O46" s="126">
        <f t="shared" si="23"/>
        <v>0</v>
      </c>
      <c r="P46" s="126">
        <f t="shared" si="21"/>
        <v>15920</v>
      </c>
    </row>
    <row r="47" spans="1:16" x14ac:dyDescent="0.2">
      <c r="A47" s="4"/>
      <c r="B47" s="4"/>
      <c r="C47" s="4"/>
      <c r="D47" s="4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</row>
    <row r="48" spans="1:16" x14ac:dyDescent="0.2">
      <c r="A48" s="4"/>
      <c r="B48" s="30"/>
      <c r="C48" s="30"/>
      <c r="D48" s="30"/>
      <c r="E48" s="31"/>
      <c r="F48" s="31"/>
      <c r="G48" s="31"/>
      <c r="H48" s="31" t="s">
        <v>113</v>
      </c>
      <c r="I48" s="31"/>
      <c r="J48" s="31"/>
      <c r="K48" s="8"/>
      <c r="L48" s="8"/>
      <c r="M48" s="8"/>
      <c r="N48" s="8"/>
      <c r="O48" s="8"/>
      <c r="P48" s="8"/>
    </row>
    <row r="49" spans="1:16" ht="19.5" x14ac:dyDescent="0.35">
      <c r="A49" s="4"/>
      <c r="B49" s="62"/>
      <c r="C49" s="30"/>
      <c r="D49" s="30"/>
      <c r="E49" s="31"/>
      <c r="F49" s="31"/>
      <c r="G49" s="31"/>
      <c r="H49" s="31"/>
      <c r="I49" s="32"/>
      <c r="J49" s="31"/>
      <c r="K49" s="8"/>
      <c r="L49" s="8"/>
      <c r="M49" s="8"/>
      <c r="N49" s="8"/>
      <c r="O49" s="8"/>
      <c r="P49" s="8"/>
    </row>
  </sheetData>
  <mergeCells count="22">
    <mergeCell ref="O11:O13"/>
    <mergeCell ref="G12:G13"/>
    <mergeCell ref="H12:H13"/>
    <mergeCell ref="M12:M13"/>
    <mergeCell ref="N12:N13"/>
    <mergeCell ref="L11:L13"/>
    <mergeCell ref="A6:P6"/>
    <mergeCell ref="A7:P7"/>
    <mergeCell ref="A10:A13"/>
    <mergeCell ref="B10:B13"/>
    <mergeCell ref="C10:C13"/>
    <mergeCell ref="D10:D13"/>
    <mergeCell ref="E10:I10"/>
    <mergeCell ref="J10:O10"/>
    <mergeCell ref="P10:P13"/>
    <mergeCell ref="E11:E13"/>
    <mergeCell ref="F11:F13"/>
    <mergeCell ref="G11:H11"/>
    <mergeCell ref="I11:I13"/>
    <mergeCell ref="J11:J13"/>
    <mergeCell ref="K11:K13"/>
    <mergeCell ref="M11:N11"/>
  </mergeCells>
  <pageMargins left="0.19685039370078741" right="0.19685039370078741" top="1.1811023622047245" bottom="0.35433070866141736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opLeftCell="D1" zoomScaleNormal="100" zoomScaleSheetLayoutView="80" workbookViewId="0">
      <selection activeCell="I5" sqref="I5"/>
    </sheetView>
  </sheetViews>
  <sheetFormatPr defaultRowHeight="12.75" x14ac:dyDescent="0.2"/>
  <cols>
    <col min="1" max="1" width="14" customWidth="1"/>
    <col min="2" max="3" width="12" customWidth="1"/>
    <col min="4" max="4" width="44.85546875" customWidth="1"/>
    <col min="5" max="5" width="38.42578125" style="6" customWidth="1"/>
    <col min="6" max="6" width="30.140625" style="6" customWidth="1"/>
    <col min="7" max="7" width="13.7109375" style="6" customWidth="1"/>
    <col min="8" max="8" width="16.7109375" style="6" customWidth="1"/>
    <col min="9" max="9" width="17.7109375" style="6" customWidth="1"/>
    <col min="10" max="10" width="17.140625" style="6" customWidth="1"/>
    <col min="11" max="15" width="13.7109375" style="6" hidden="1" customWidth="1"/>
    <col min="16" max="16" width="4.28515625" style="6" customWidth="1"/>
  </cols>
  <sheetData>
    <row r="1" spans="1:16" ht="15.75" x14ac:dyDescent="0.25">
      <c r="A1" s="4"/>
      <c r="B1" s="4"/>
      <c r="C1" s="4"/>
      <c r="D1" s="4"/>
      <c r="E1" s="8"/>
      <c r="F1" s="8"/>
      <c r="G1" s="8"/>
      <c r="I1" s="65" t="s">
        <v>118</v>
      </c>
      <c r="L1" s="8"/>
      <c r="N1" s="65"/>
      <c r="O1" s="8"/>
    </row>
    <row r="2" spans="1:16" s="1" customFormat="1" ht="15.75" x14ac:dyDescent="0.25">
      <c r="A2" s="4"/>
      <c r="B2" s="4"/>
      <c r="C2" s="4"/>
      <c r="D2" s="4"/>
      <c r="E2" s="8"/>
      <c r="F2" s="8"/>
      <c r="G2" s="8"/>
      <c r="I2" s="3" t="s">
        <v>107</v>
      </c>
      <c r="K2" s="8"/>
      <c r="L2" s="8"/>
      <c r="M2" s="6"/>
      <c r="N2" s="3"/>
      <c r="O2" s="8"/>
      <c r="P2" s="8"/>
    </row>
    <row r="3" spans="1:16" s="1" customFormat="1" ht="15.75" x14ac:dyDescent="0.25">
      <c r="A3" s="4"/>
      <c r="B3" s="4"/>
      <c r="C3" s="4"/>
      <c r="D3" s="4"/>
      <c r="E3" s="8"/>
      <c r="F3" s="8"/>
      <c r="G3" s="8"/>
      <c r="I3" s="3" t="s">
        <v>108</v>
      </c>
      <c r="K3" s="8"/>
      <c r="L3" s="8"/>
      <c r="M3" s="6"/>
      <c r="N3" s="3"/>
      <c r="O3" s="8"/>
      <c r="P3" s="8"/>
    </row>
    <row r="4" spans="1:16" s="1" customFormat="1" ht="15.75" x14ac:dyDescent="0.25">
      <c r="A4" s="4"/>
      <c r="B4" s="4"/>
      <c r="C4" s="4"/>
      <c r="D4" s="4"/>
      <c r="E4" s="8"/>
      <c r="F4" s="8"/>
      <c r="G4" s="8"/>
      <c r="I4" s="3" t="s">
        <v>109</v>
      </c>
      <c r="K4" s="8"/>
      <c r="L4" s="8"/>
      <c r="M4" s="6"/>
      <c r="N4" s="3"/>
      <c r="O4" s="8"/>
      <c r="P4" s="8"/>
    </row>
    <row r="5" spans="1:16" s="1" customFormat="1" ht="15.75" x14ac:dyDescent="0.25">
      <c r="A5" s="4"/>
      <c r="B5" s="4"/>
      <c r="C5" s="4"/>
      <c r="D5" s="4"/>
      <c r="E5" s="8"/>
      <c r="F5" s="8"/>
      <c r="G5" s="8"/>
      <c r="I5" s="3" t="s">
        <v>124</v>
      </c>
      <c r="K5" s="8"/>
      <c r="L5" s="8"/>
      <c r="M5" s="6"/>
      <c r="N5" s="3"/>
      <c r="O5" s="8"/>
      <c r="P5" s="8"/>
    </row>
    <row r="6" spans="1:16" x14ac:dyDescent="0.2">
      <c r="A6" s="139"/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</row>
    <row r="7" spans="1:16" ht="15.75" x14ac:dyDescent="0.25">
      <c r="A7" s="141" t="s">
        <v>122</v>
      </c>
      <c r="B7" s="152"/>
      <c r="C7" s="152"/>
      <c r="D7" s="152"/>
      <c r="E7" s="152"/>
      <c r="F7" s="152"/>
      <c r="G7" s="152"/>
      <c r="H7" s="152"/>
      <c r="I7" s="152"/>
      <c r="J7" s="152"/>
      <c r="K7" s="72"/>
      <c r="L7" s="72"/>
      <c r="M7" s="72"/>
      <c r="N7" s="72"/>
      <c r="O7" s="72"/>
      <c r="P7" s="72"/>
    </row>
    <row r="8" spans="1:16" ht="15.75" x14ac:dyDescent="0.25">
      <c r="A8" s="76" t="s">
        <v>25</v>
      </c>
      <c r="B8" s="74"/>
      <c r="C8" s="74"/>
      <c r="D8" s="74"/>
      <c r="E8" s="77"/>
      <c r="F8" s="77"/>
      <c r="G8" s="77"/>
      <c r="H8" s="77"/>
      <c r="I8" s="77"/>
      <c r="J8" s="77"/>
      <c r="K8" s="9"/>
      <c r="L8" s="9"/>
      <c r="M8" s="9"/>
      <c r="N8" s="9"/>
      <c r="O8" s="9"/>
      <c r="P8" s="9"/>
    </row>
    <row r="9" spans="1:16" ht="15.75" x14ac:dyDescent="0.25">
      <c r="A9" s="74" t="s">
        <v>19</v>
      </c>
      <c r="B9" s="3"/>
      <c r="C9" s="3"/>
      <c r="D9" s="3"/>
      <c r="E9" s="65"/>
      <c r="F9" s="65"/>
      <c r="G9" s="65"/>
      <c r="H9" s="65"/>
      <c r="I9" s="65"/>
      <c r="J9" s="65" t="s">
        <v>22</v>
      </c>
      <c r="K9" s="8"/>
      <c r="L9" s="8"/>
      <c r="M9" s="8"/>
      <c r="N9" s="8"/>
      <c r="O9" s="8"/>
      <c r="P9" s="10"/>
    </row>
    <row r="10" spans="1:16" ht="15.75" x14ac:dyDescent="0.2">
      <c r="A10" s="149" t="s">
        <v>0</v>
      </c>
      <c r="B10" s="149" t="s">
        <v>1</v>
      </c>
      <c r="C10" s="149" t="s">
        <v>2</v>
      </c>
      <c r="D10" s="150" t="s">
        <v>3</v>
      </c>
      <c r="E10" s="138" t="s">
        <v>116</v>
      </c>
      <c r="F10" s="138" t="s">
        <v>117</v>
      </c>
      <c r="G10" s="138" t="s">
        <v>23</v>
      </c>
      <c r="H10" s="138" t="s">
        <v>4</v>
      </c>
      <c r="I10" s="138" t="s">
        <v>11</v>
      </c>
      <c r="J10" s="138"/>
      <c r="K10" s="69"/>
      <c r="L10" s="69"/>
      <c r="M10" s="69"/>
      <c r="N10" s="69"/>
      <c r="O10" s="69"/>
      <c r="P10" s="151"/>
    </row>
    <row r="11" spans="1:16" x14ac:dyDescent="0.2">
      <c r="A11" s="149"/>
      <c r="B11" s="149"/>
      <c r="C11" s="149"/>
      <c r="D11" s="150"/>
      <c r="E11" s="138"/>
      <c r="F11" s="138"/>
      <c r="G11" s="138"/>
      <c r="H11" s="138"/>
      <c r="I11" s="138" t="s">
        <v>5</v>
      </c>
      <c r="J11" s="138" t="s">
        <v>12</v>
      </c>
      <c r="K11" s="151"/>
      <c r="L11" s="151"/>
      <c r="M11" s="151"/>
      <c r="N11" s="151"/>
      <c r="O11" s="151"/>
      <c r="P11" s="151"/>
    </row>
    <row r="12" spans="1:16" x14ac:dyDescent="0.2">
      <c r="A12" s="149"/>
      <c r="B12" s="149"/>
      <c r="C12" s="149"/>
      <c r="D12" s="150"/>
      <c r="E12" s="138"/>
      <c r="F12" s="138"/>
      <c r="G12" s="138"/>
      <c r="H12" s="138"/>
      <c r="I12" s="138"/>
      <c r="J12" s="138"/>
      <c r="K12" s="151"/>
      <c r="L12" s="151"/>
      <c r="M12" s="151"/>
      <c r="N12" s="151"/>
      <c r="O12" s="151"/>
      <c r="P12" s="151"/>
    </row>
    <row r="13" spans="1:16" ht="44.25" customHeight="1" x14ac:dyDescent="0.2">
      <c r="A13" s="149"/>
      <c r="B13" s="149"/>
      <c r="C13" s="149"/>
      <c r="D13" s="150"/>
      <c r="E13" s="138"/>
      <c r="F13" s="138"/>
      <c r="G13" s="138"/>
      <c r="H13" s="138"/>
      <c r="I13" s="138"/>
      <c r="J13" s="138"/>
      <c r="K13" s="151"/>
      <c r="L13" s="151"/>
      <c r="M13" s="151"/>
      <c r="N13" s="151"/>
      <c r="O13" s="151"/>
      <c r="P13" s="151"/>
    </row>
    <row r="14" spans="1:16" ht="15.75" x14ac:dyDescent="0.2">
      <c r="A14" s="78">
        <v>1</v>
      </c>
      <c r="B14" s="78">
        <v>2</v>
      </c>
      <c r="C14" s="78">
        <v>3</v>
      </c>
      <c r="D14" s="79">
        <v>4</v>
      </c>
      <c r="E14" s="73">
        <v>5</v>
      </c>
      <c r="F14" s="73">
        <v>6</v>
      </c>
      <c r="G14" s="73">
        <v>7</v>
      </c>
      <c r="H14" s="73">
        <v>8</v>
      </c>
      <c r="I14" s="73">
        <v>9</v>
      </c>
      <c r="J14" s="73">
        <v>10</v>
      </c>
      <c r="K14" s="75"/>
      <c r="L14" s="75"/>
      <c r="M14" s="75"/>
      <c r="N14" s="75"/>
      <c r="O14" s="75"/>
      <c r="P14" s="75"/>
    </row>
    <row r="15" spans="1:16" s="121" customFormat="1" ht="27.75" customHeight="1" x14ac:dyDescent="0.2">
      <c r="A15" s="117" t="s">
        <v>41</v>
      </c>
      <c r="B15" s="117"/>
      <c r="C15" s="117"/>
      <c r="D15" s="118" t="s">
        <v>30</v>
      </c>
      <c r="E15" s="119"/>
      <c r="F15" s="119"/>
      <c r="G15" s="119">
        <f>G17</f>
        <v>700000</v>
      </c>
      <c r="H15" s="119">
        <f>H17</f>
        <v>0</v>
      </c>
      <c r="I15" s="119">
        <f>I17</f>
        <v>700000</v>
      </c>
      <c r="J15" s="119">
        <f>J17</f>
        <v>700000</v>
      </c>
      <c r="K15" s="120"/>
      <c r="L15" s="120"/>
      <c r="M15" s="120"/>
      <c r="N15" s="120"/>
      <c r="O15" s="120"/>
      <c r="P15" s="120"/>
    </row>
    <row r="16" spans="1:16" s="1" customFormat="1" ht="15.75" hidden="1" x14ac:dyDescent="0.2">
      <c r="A16" s="83" t="s">
        <v>50</v>
      </c>
      <c r="B16" s="83"/>
      <c r="C16" s="83"/>
      <c r="D16" s="84" t="s">
        <v>36</v>
      </c>
      <c r="E16" s="85"/>
      <c r="F16" s="85"/>
      <c r="G16" s="85"/>
      <c r="H16" s="85"/>
      <c r="I16" s="85"/>
      <c r="J16" s="85"/>
      <c r="K16" s="70"/>
      <c r="L16" s="70"/>
      <c r="M16" s="70"/>
      <c r="N16" s="70"/>
      <c r="O16" s="70"/>
      <c r="P16" s="70"/>
    </row>
    <row r="17" spans="1:16" s="1" customFormat="1" ht="101.25" customHeight="1" x14ac:dyDescent="0.2">
      <c r="A17" s="86" t="s">
        <v>42</v>
      </c>
      <c r="B17" s="87">
        <v>9800</v>
      </c>
      <c r="C17" s="86" t="s">
        <v>16</v>
      </c>
      <c r="D17" s="88" t="s">
        <v>31</v>
      </c>
      <c r="E17" s="89" t="s">
        <v>120</v>
      </c>
      <c r="F17" s="89" t="s">
        <v>121</v>
      </c>
      <c r="G17" s="89">
        <v>700000</v>
      </c>
      <c r="H17" s="89">
        <v>0</v>
      </c>
      <c r="I17" s="85">
        <v>700000</v>
      </c>
      <c r="J17" s="85">
        <v>700000</v>
      </c>
      <c r="K17" s="71"/>
      <c r="L17" s="71"/>
      <c r="M17" s="71"/>
      <c r="N17" s="71"/>
      <c r="O17" s="71"/>
      <c r="P17" s="70"/>
    </row>
    <row r="18" spans="1:16" s="1" customFormat="1" ht="27" hidden="1" customHeight="1" x14ac:dyDescent="0.2">
      <c r="A18" s="87" t="s">
        <v>57</v>
      </c>
      <c r="B18" s="87" t="s">
        <v>16</v>
      </c>
      <c r="C18" s="90" t="s">
        <v>89</v>
      </c>
      <c r="D18" s="88" t="s">
        <v>58</v>
      </c>
      <c r="E18" s="85"/>
      <c r="F18" s="89"/>
      <c r="G18" s="89"/>
      <c r="H18" s="89"/>
      <c r="I18" s="85"/>
      <c r="J18" s="85"/>
      <c r="K18" s="71"/>
      <c r="L18" s="71"/>
      <c r="M18" s="71"/>
      <c r="N18" s="71"/>
      <c r="O18" s="71"/>
      <c r="P18" s="70"/>
    </row>
    <row r="19" spans="1:16" s="1" customFormat="1" ht="27" hidden="1" customHeight="1" x14ac:dyDescent="0.2">
      <c r="A19" s="87" t="s">
        <v>90</v>
      </c>
      <c r="B19" s="87">
        <v>3242</v>
      </c>
      <c r="C19" s="91" t="s">
        <v>49</v>
      </c>
      <c r="D19" s="88" t="s">
        <v>32</v>
      </c>
      <c r="E19" s="85"/>
      <c r="F19" s="89"/>
      <c r="G19" s="89"/>
      <c r="H19" s="89"/>
      <c r="I19" s="85"/>
      <c r="J19" s="85"/>
      <c r="K19" s="71"/>
      <c r="L19" s="71"/>
      <c r="M19" s="71"/>
      <c r="N19" s="71"/>
      <c r="O19" s="71"/>
      <c r="P19" s="70"/>
    </row>
    <row r="20" spans="1:16" s="1" customFormat="1" ht="27" hidden="1" customHeight="1" x14ac:dyDescent="0.2">
      <c r="A20" s="87" t="s">
        <v>54</v>
      </c>
      <c r="B20" s="87" t="s">
        <v>55</v>
      </c>
      <c r="C20" s="90" t="s">
        <v>56</v>
      </c>
      <c r="D20" s="88" t="s">
        <v>91</v>
      </c>
      <c r="E20" s="85"/>
      <c r="F20" s="89"/>
      <c r="G20" s="89"/>
      <c r="H20" s="89"/>
      <c r="I20" s="85"/>
      <c r="J20" s="85"/>
      <c r="K20" s="71"/>
      <c r="L20" s="71"/>
      <c r="M20" s="71"/>
      <c r="N20" s="71"/>
      <c r="O20" s="71"/>
      <c r="P20" s="70"/>
    </row>
    <row r="21" spans="1:16" s="1" customFormat="1" ht="27" hidden="1" customHeight="1" x14ac:dyDescent="0.2">
      <c r="A21" s="87" t="s">
        <v>93</v>
      </c>
      <c r="B21" s="87">
        <v>7370</v>
      </c>
      <c r="C21" s="90" t="s">
        <v>80</v>
      </c>
      <c r="D21" s="88" t="s">
        <v>92</v>
      </c>
      <c r="E21" s="85"/>
      <c r="F21" s="89"/>
      <c r="G21" s="89"/>
      <c r="H21" s="89"/>
      <c r="I21" s="85"/>
      <c r="J21" s="85"/>
      <c r="K21" s="71"/>
      <c r="L21" s="71"/>
      <c r="M21" s="71"/>
      <c r="N21" s="71"/>
      <c r="O21" s="71"/>
      <c r="P21" s="70"/>
    </row>
    <row r="22" spans="1:16" s="1" customFormat="1" ht="42.6" hidden="1" customHeight="1" x14ac:dyDescent="0.2">
      <c r="A22" s="87" t="s">
        <v>94</v>
      </c>
      <c r="B22" s="87" t="s">
        <v>95</v>
      </c>
      <c r="C22" s="90" t="s">
        <v>59</v>
      </c>
      <c r="D22" s="88" t="s">
        <v>96</v>
      </c>
      <c r="E22" s="85"/>
      <c r="F22" s="89"/>
      <c r="G22" s="89"/>
      <c r="H22" s="89"/>
      <c r="I22" s="85"/>
      <c r="J22" s="85"/>
      <c r="K22" s="71"/>
      <c r="L22" s="71"/>
      <c r="M22" s="71"/>
      <c r="N22" s="71"/>
      <c r="O22" s="71"/>
      <c r="P22" s="70"/>
    </row>
    <row r="23" spans="1:16" s="1" customFormat="1" ht="27" hidden="1" customHeight="1" x14ac:dyDescent="0.2">
      <c r="A23" s="83" t="s">
        <v>39</v>
      </c>
      <c r="B23" s="83">
        <v>8410</v>
      </c>
      <c r="C23" s="83" t="s">
        <v>40</v>
      </c>
      <c r="D23" s="92" t="s">
        <v>37</v>
      </c>
      <c r="E23" s="85"/>
      <c r="F23" s="89"/>
      <c r="G23" s="89"/>
      <c r="H23" s="89"/>
      <c r="I23" s="89"/>
      <c r="J23" s="85"/>
      <c r="K23" s="71"/>
      <c r="L23" s="71"/>
      <c r="M23" s="71"/>
      <c r="N23" s="71"/>
      <c r="O23" s="71"/>
      <c r="P23" s="70"/>
    </row>
    <row r="24" spans="1:16" s="1" customFormat="1" ht="30.6" hidden="1" customHeight="1" x14ac:dyDescent="0.2">
      <c r="A24" s="93" t="s">
        <v>41</v>
      </c>
      <c r="B24" s="80"/>
      <c r="C24" s="80"/>
      <c r="D24" s="81" t="s">
        <v>30</v>
      </c>
      <c r="E24" s="82"/>
      <c r="F24" s="82"/>
      <c r="G24" s="82"/>
      <c r="H24" s="82"/>
      <c r="I24" s="82"/>
      <c r="J24" s="82"/>
      <c r="K24" s="70"/>
      <c r="L24" s="70"/>
      <c r="M24" s="70"/>
      <c r="N24" s="70"/>
      <c r="O24" s="70"/>
      <c r="P24" s="70"/>
    </row>
    <row r="25" spans="1:16" s="1" customFormat="1" ht="31.5" hidden="1" x14ac:dyDescent="0.2">
      <c r="A25" s="83" t="s">
        <v>51</v>
      </c>
      <c r="B25" s="83"/>
      <c r="C25" s="83"/>
      <c r="D25" s="84" t="s">
        <v>30</v>
      </c>
      <c r="E25" s="85"/>
      <c r="F25" s="85"/>
      <c r="G25" s="85"/>
      <c r="H25" s="85"/>
      <c r="I25" s="85"/>
      <c r="J25" s="85"/>
      <c r="K25" s="70"/>
      <c r="L25" s="70"/>
      <c r="M25" s="70"/>
      <c r="N25" s="70"/>
      <c r="O25" s="70"/>
      <c r="P25" s="70"/>
    </row>
    <row r="26" spans="1:16" s="1" customFormat="1" ht="28.15" hidden="1" customHeight="1" x14ac:dyDescent="0.2">
      <c r="A26" s="83" t="s">
        <v>43</v>
      </c>
      <c r="B26" s="83">
        <v>4082</v>
      </c>
      <c r="C26" s="83" t="s">
        <v>44</v>
      </c>
      <c r="D26" s="94" t="s">
        <v>35</v>
      </c>
      <c r="E26" s="85"/>
      <c r="F26" s="89"/>
      <c r="G26" s="85"/>
      <c r="H26" s="85"/>
      <c r="I26" s="85"/>
      <c r="J26" s="85"/>
      <c r="K26" s="70"/>
      <c r="L26" s="70"/>
      <c r="M26" s="70"/>
      <c r="N26" s="70"/>
      <c r="O26" s="70"/>
      <c r="P26" s="70"/>
    </row>
    <row r="27" spans="1:16" s="1" customFormat="1" ht="47.25" hidden="1" x14ac:dyDescent="0.2">
      <c r="A27" s="95" t="s">
        <v>82</v>
      </c>
      <c r="B27" s="96" t="s">
        <v>84</v>
      </c>
      <c r="C27" s="96" t="s">
        <v>83</v>
      </c>
      <c r="D27" s="92" t="s">
        <v>81</v>
      </c>
      <c r="E27" s="85"/>
      <c r="F27" s="89"/>
      <c r="G27" s="85"/>
      <c r="H27" s="85"/>
      <c r="I27" s="85"/>
      <c r="J27" s="85"/>
      <c r="K27" s="70"/>
      <c r="L27" s="70"/>
      <c r="M27" s="70"/>
      <c r="N27" s="70"/>
      <c r="O27" s="70"/>
      <c r="P27" s="70"/>
    </row>
    <row r="28" spans="1:16" s="1" customFormat="1" ht="110.25" hidden="1" x14ac:dyDescent="0.2">
      <c r="A28" s="83" t="s">
        <v>45</v>
      </c>
      <c r="B28" s="83">
        <v>6083</v>
      </c>
      <c r="C28" s="83" t="s">
        <v>46</v>
      </c>
      <c r="D28" s="97" t="s">
        <v>33</v>
      </c>
      <c r="E28" s="85"/>
      <c r="F28" s="89"/>
      <c r="G28" s="89"/>
      <c r="H28" s="89"/>
      <c r="I28" s="89"/>
      <c r="J28" s="85"/>
      <c r="K28" s="71"/>
      <c r="L28" s="71"/>
      <c r="M28" s="71"/>
      <c r="N28" s="71"/>
      <c r="O28" s="71"/>
      <c r="P28" s="70"/>
    </row>
    <row r="29" spans="1:16" s="1" customFormat="1" ht="47.25" hidden="1" x14ac:dyDescent="0.2">
      <c r="A29" s="83" t="s">
        <v>87</v>
      </c>
      <c r="B29" s="83" t="s">
        <v>85</v>
      </c>
      <c r="C29" s="96" t="s">
        <v>86</v>
      </c>
      <c r="D29" s="97" t="s">
        <v>88</v>
      </c>
      <c r="E29" s="85"/>
      <c r="F29" s="89"/>
      <c r="G29" s="89"/>
      <c r="H29" s="89"/>
      <c r="I29" s="89"/>
      <c r="J29" s="85"/>
      <c r="K29" s="71"/>
      <c r="L29" s="71"/>
      <c r="M29" s="71"/>
      <c r="N29" s="71"/>
      <c r="O29" s="71"/>
      <c r="P29" s="70"/>
    </row>
    <row r="30" spans="1:16" s="1" customFormat="1" ht="31.5" hidden="1" x14ac:dyDescent="0.2">
      <c r="A30" s="83" t="s">
        <v>104</v>
      </c>
      <c r="B30" s="83" t="s">
        <v>105</v>
      </c>
      <c r="C30" s="96" t="s">
        <v>100</v>
      </c>
      <c r="D30" s="97" t="s">
        <v>106</v>
      </c>
      <c r="E30" s="85"/>
      <c r="F30" s="89"/>
      <c r="G30" s="89"/>
      <c r="H30" s="89"/>
      <c r="I30" s="89"/>
      <c r="J30" s="85"/>
      <c r="K30" s="71"/>
      <c r="L30" s="71"/>
      <c r="M30" s="71"/>
      <c r="N30" s="71"/>
      <c r="O30" s="71"/>
      <c r="P30" s="70"/>
    </row>
    <row r="31" spans="1:16" s="1" customFormat="1" ht="31.5" hidden="1" x14ac:dyDescent="0.2">
      <c r="A31" s="83" t="s">
        <v>97</v>
      </c>
      <c r="B31" s="83" t="s">
        <v>98</v>
      </c>
      <c r="C31" s="96" t="s">
        <v>100</v>
      </c>
      <c r="D31" s="94" t="s">
        <v>99</v>
      </c>
      <c r="E31" s="85"/>
      <c r="F31" s="89"/>
      <c r="G31" s="89"/>
      <c r="H31" s="89"/>
      <c r="I31" s="89"/>
      <c r="J31" s="85"/>
      <c r="K31" s="71"/>
      <c r="L31" s="71"/>
      <c r="M31" s="71"/>
      <c r="N31" s="71"/>
      <c r="O31" s="71"/>
      <c r="P31" s="70"/>
    </row>
    <row r="32" spans="1:16" s="1" customFormat="1" ht="28.15" hidden="1" customHeight="1" x14ac:dyDescent="0.2">
      <c r="A32" s="83" t="s">
        <v>102</v>
      </c>
      <c r="B32" s="83" t="s">
        <v>103</v>
      </c>
      <c r="C32" s="96" t="s">
        <v>100</v>
      </c>
      <c r="D32" s="94" t="s">
        <v>101</v>
      </c>
      <c r="E32" s="85"/>
      <c r="F32" s="89"/>
      <c r="G32" s="89"/>
      <c r="H32" s="89"/>
      <c r="I32" s="89"/>
      <c r="J32" s="85"/>
      <c r="K32" s="71"/>
      <c r="L32" s="71"/>
      <c r="M32" s="71"/>
      <c r="N32" s="71"/>
      <c r="O32" s="71"/>
      <c r="P32" s="70"/>
    </row>
    <row r="33" spans="1:16" s="1" customFormat="1" ht="28.15" hidden="1" customHeight="1" x14ac:dyDescent="0.2">
      <c r="A33" s="83" t="s">
        <v>112</v>
      </c>
      <c r="B33" s="83" t="s">
        <v>110</v>
      </c>
      <c r="C33" s="83" t="s">
        <v>40</v>
      </c>
      <c r="D33" s="94" t="s">
        <v>111</v>
      </c>
      <c r="E33" s="85"/>
      <c r="F33" s="89"/>
      <c r="G33" s="89"/>
      <c r="H33" s="89"/>
      <c r="I33" s="89"/>
      <c r="J33" s="85"/>
      <c r="K33" s="71"/>
      <c r="L33" s="71"/>
      <c r="M33" s="71"/>
      <c r="N33" s="71"/>
      <c r="O33" s="71"/>
      <c r="P33" s="70"/>
    </row>
    <row r="34" spans="1:16" s="1" customFormat="1" ht="63" hidden="1" x14ac:dyDescent="0.2">
      <c r="A34" s="83" t="s">
        <v>42</v>
      </c>
      <c r="B34" s="98">
        <v>9800</v>
      </c>
      <c r="C34" s="83" t="s">
        <v>16</v>
      </c>
      <c r="D34" s="99" t="s">
        <v>31</v>
      </c>
      <c r="E34" s="85"/>
      <c r="F34" s="89"/>
      <c r="G34" s="89"/>
      <c r="H34" s="89"/>
      <c r="I34" s="89"/>
      <c r="J34" s="85"/>
      <c r="K34" s="71"/>
      <c r="L34" s="71"/>
      <c r="M34" s="71"/>
      <c r="N34" s="71"/>
      <c r="O34" s="71"/>
      <c r="P34" s="70"/>
    </row>
    <row r="35" spans="1:16" s="1" customFormat="1" ht="49.15" hidden="1" customHeight="1" x14ac:dyDescent="0.2">
      <c r="A35" s="93" t="s">
        <v>47</v>
      </c>
      <c r="B35" s="80"/>
      <c r="C35" s="80"/>
      <c r="D35" s="100" t="s">
        <v>34</v>
      </c>
      <c r="E35" s="82"/>
      <c r="F35" s="82"/>
      <c r="G35" s="82"/>
      <c r="H35" s="82"/>
      <c r="I35" s="82"/>
      <c r="J35" s="82"/>
      <c r="K35" s="70"/>
      <c r="L35" s="70"/>
      <c r="M35" s="70"/>
      <c r="N35" s="70"/>
      <c r="O35" s="70"/>
      <c r="P35" s="70"/>
    </row>
    <row r="36" spans="1:16" s="1" customFormat="1" ht="47.25" hidden="1" x14ac:dyDescent="0.2">
      <c r="A36" s="83" t="s">
        <v>52</v>
      </c>
      <c r="B36" s="83"/>
      <c r="C36" s="83"/>
      <c r="D36" s="101" t="s">
        <v>34</v>
      </c>
      <c r="E36" s="85"/>
      <c r="F36" s="85"/>
      <c r="G36" s="85"/>
      <c r="H36" s="85"/>
      <c r="I36" s="85"/>
      <c r="J36" s="85"/>
      <c r="K36" s="70"/>
      <c r="L36" s="70"/>
      <c r="M36" s="70"/>
      <c r="N36" s="70"/>
      <c r="O36" s="70"/>
      <c r="P36" s="70"/>
    </row>
    <row r="37" spans="1:16" s="1" customFormat="1" ht="31.5" hidden="1" x14ac:dyDescent="0.2">
      <c r="A37" s="83" t="s">
        <v>48</v>
      </c>
      <c r="B37" s="91">
        <v>3242</v>
      </c>
      <c r="C37" s="91" t="s">
        <v>49</v>
      </c>
      <c r="D37" s="94" t="s">
        <v>32</v>
      </c>
      <c r="E37" s="85"/>
      <c r="F37" s="85"/>
      <c r="G37" s="85"/>
      <c r="H37" s="85"/>
      <c r="I37" s="85"/>
      <c r="J37" s="85"/>
      <c r="K37" s="70"/>
      <c r="L37" s="70"/>
      <c r="M37" s="70"/>
      <c r="N37" s="70"/>
      <c r="O37" s="70"/>
      <c r="P37" s="70"/>
    </row>
    <row r="38" spans="1:16" s="1" customFormat="1" ht="31.5" hidden="1" x14ac:dyDescent="0.2">
      <c r="A38" s="83" t="s">
        <v>77</v>
      </c>
      <c r="B38" s="91" t="s">
        <v>78</v>
      </c>
      <c r="C38" s="91" t="s">
        <v>80</v>
      </c>
      <c r="D38" s="92" t="s">
        <v>79</v>
      </c>
      <c r="E38" s="85"/>
      <c r="F38" s="89"/>
      <c r="G38" s="89"/>
      <c r="H38" s="89"/>
      <c r="I38" s="89"/>
      <c r="J38" s="85"/>
      <c r="K38" s="71"/>
      <c r="L38" s="71"/>
      <c r="M38" s="71"/>
      <c r="N38" s="71"/>
      <c r="O38" s="71"/>
      <c r="P38" s="70"/>
    </row>
    <row r="39" spans="1:16" ht="46.5" hidden="1" customHeight="1" x14ac:dyDescent="0.2">
      <c r="A39" s="102" t="s">
        <v>14</v>
      </c>
      <c r="B39" s="103"/>
      <c r="C39" s="104"/>
      <c r="D39" s="100" t="s">
        <v>20</v>
      </c>
      <c r="E39" s="82"/>
      <c r="F39" s="82"/>
      <c r="G39" s="82"/>
      <c r="H39" s="82"/>
      <c r="I39" s="82"/>
      <c r="J39" s="82"/>
      <c r="K39" s="70"/>
      <c r="L39" s="70"/>
      <c r="M39" s="70"/>
      <c r="N39" s="70"/>
      <c r="O39" s="70"/>
      <c r="P39" s="70"/>
    </row>
    <row r="40" spans="1:16" ht="44.25" hidden="1" customHeight="1" x14ac:dyDescent="0.2">
      <c r="A40" s="105" t="s">
        <v>15</v>
      </c>
      <c r="B40" s="106"/>
      <c r="C40" s="107"/>
      <c r="D40" s="101" t="s">
        <v>20</v>
      </c>
      <c r="E40" s="85"/>
      <c r="F40" s="85"/>
      <c r="G40" s="85"/>
      <c r="H40" s="85"/>
      <c r="I40" s="85"/>
      <c r="J40" s="85"/>
      <c r="K40" s="70"/>
      <c r="L40" s="70"/>
      <c r="M40" s="70"/>
      <c r="N40" s="70"/>
      <c r="O40" s="70"/>
      <c r="P40" s="70"/>
    </row>
    <row r="41" spans="1:16" s="1" customFormat="1" ht="109.5" hidden="1" customHeight="1" x14ac:dyDescent="0.2">
      <c r="A41" s="108">
        <v>3719730</v>
      </c>
      <c r="B41" s="108">
        <v>9730</v>
      </c>
      <c r="C41" s="109" t="s">
        <v>16</v>
      </c>
      <c r="D41" s="110" t="s">
        <v>53</v>
      </c>
      <c r="E41" s="85"/>
      <c r="F41" s="89"/>
      <c r="G41" s="85"/>
      <c r="H41" s="85"/>
      <c r="I41" s="85"/>
      <c r="J41" s="85"/>
      <c r="K41" s="70"/>
      <c r="L41" s="70"/>
      <c r="M41" s="70"/>
      <c r="N41" s="70"/>
      <c r="O41" s="70"/>
      <c r="P41" s="70"/>
    </row>
    <row r="42" spans="1:16" s="1" customFormat="1" ht="34.5" hidden="1" customHeight="1" x14ac:dyDescent="0.2">
      <c r="A42" s="108">
        <v>3719720</v>
      </c>
      <c r="B42" s="108">
        <v>9720</v>
      </c>
      <c r="C42" s="109" t="s">
        <v>16</v>
      </c>
      <c r="D42" s="110" t="s">
        <v>72</v>
      </c>
      <c r="E42" s="85"/>
      <c r="F42" s="89"/>
      <c r="G42" s="85"/>
      <c r="H42" s="85"/>
      <c r="I42" s="85"/>
      <c r="J42" s="85"/>
      <c r="K42" s="71"/>
      <c r="L42" s="70"/>
      <c r="M42" s="70"/>
      <c r="N42" s="70"/>
      <c r="O42" s="71"/>
      <c r="P42" s="70"/>
    </row>
    <row r="43" spans="1:16" ht="34.5" hidden="1" customHeight="1" x14ac:dyDescent="0.2">
      <c r="A43" s="111" t="s">
        <v>27</v>
      </c>
      <c r="B43" s="111" t="s">
        <v>28</v>
      </c>
      <c r="C43" s="112" t="s">
        <v>16</v>
      </c>
      <c r="D43" s="99" t="s">
        <v>26</v>
      </c>
      <c r="E43" s="85"/>
      <c r="F43" s="89"/>
      <c r="G43" s="89"/>
      <c r="H43" s="89"/>
      <c r="I43" s="89"/>
      <c r="J43" s="85"/>
      <c r="K43" s="71"/>
      <c r="L43" s="71"/>
      <c r="M43" s="71"/>
      <c r="N43" s="71"/>
      <c r="O43" s="71"/>
      <c r="P43" s="70"/>
    </row>
    <row r="44" spans="1:16" s="1" customFormat="1" ht="20.25" hidden="1" customHeight="1" x14ac:dyDescent="0.2">
      <c r="A44" s="111">
        <v>3719770</v>
      </c>
      <c r="B44" s="111">
        <v>9770</v>
      </c>
      <c r="C44" s="83" t="s">
        <v>16</v>
      </c>
      <c r="D44" s="99" t="s">
        <v>29</v>
      </c>
      <c r="E44" s="85"/>
      <c r="F44" s="89"/>
      <c r="G44" s="89"/>
      <c r="H44" s="89"/>
      <c r="I44" s="89"/>
      <c r="J44" s="85"/>
      <c r="K44" s="71"/>
      <c r="L44" s="71"/>
      <c r="M44" s="71"/>
      <c r="N44" s="71"/>
      <c r="O44" s="71"/>
      <c r="P44" s="70"/>
    </row>
    <row r="45" spans="1:16" s="121" customFormat="1" ht="25.5" customHeight="1" x14ac:dyDescent="0.2">
      <c r="A45" s="122" t="s">
        <v>17</v>
      </c>
      <c r="B45" s="122" t="s">
        <v>17</v>
      </c>
      <c r="C45" s="123" t="s">
        <v>17</v>
      </c>
      <c r="D45" s="146" t="s">
        <v>119</v>
      </c>
      <c r="E45" s="147"/>
      <c r="F45" s="148"/>
      <c r="G45" s="119">
        <f>G15</f>
        <v>700000</v>
      </c>
      <c r="H45" s="119">
        <f>H15</f>
        <v>0</v>
      </c>
      <c r="I45" s="119">
        <f>I15</f>
        <v>700000</v>
      </c>
      <c r="J45" s="119">
        <f>J15</f>
        <v>700000</v>
      </c>
      <c r="K45" s="120"/>
      <c r="L45" s="120"/>
      <c r="M45" s="120"/>
      <c r="N45" s="120"/>
      <c r="O45" s="120"/>
      <c r="P45" s="120"/>
    </row>
    <row r="46" spans="1:16" ht="15.75" x14ac:dyDescent="0.25">
      <c r="A46" s="3"/>
      <c r="B46" s="3"/>
      <c r="C46" s="3"/>
      <c r="D46" s="3"/>
      <c r="E46" s="65"/>
      <c r="F46" s="65"/>
      <c r="G46" s="65"/>
      <c r="H46" s="65"/>
      <c r="I46" s="65"/>
      <c r="J46" s="65"/>
      <c r="K46" s="8"/>
      <c r="L46" s="8"/>
      <c r="M46" s="8"/>
      <c r="N46" s="8"/>
      <c r="O46" s="8"/>
      <c r="P46" s="8"/>
    </row>
    <row r="47" spans="1:16" ht="15.75" x14ac:dyDescent="0.25">
      <c r="A47" s="3"/>
      <c r="B47" s="113"/>
      <c r="C47" s="113"/>
      <c r="D47" s="113"/>
      <c r="E47" s="114" t="s">
        <v>123</v>
      </c>
      <c r="F47" s="114"/>
      <c r="G47" s="114"/>
      <c r="H47" s="114"/>
      <c r="I47" s="114"/>
      <c r="J47" s="114"/>
      <c r="K47" s="8"/>
      <c r="L47" s="8"/>
      <c r="M47" s="8"/>
      <c r="N47" s="8"/>
      <c r="O47" s="8"/>
      <c r="P47" s="8"/>
    </row>
    <row r="48" spans="1:16" ht="15.75" x14ac:dyDescent="0.25">
      <c r="A48" s="3"/>
      <c r="B48" s="115"/>
      <c r="C48" s="113"/>
      <c r="D48" s="113"/>
      <c r="E48" s="114"/>
      <c r="F48" s="114"/>
      <c r="G48" s="114"/>
      <c r="H48" s="114"/>
      <c r="I48" s="116"/>
      <c r="J48" s="114"/>
      <c r="K48" s="8"/>
      <c r="L48" s="8"/>
      <c r="M48" s="8"/>
      <c r="N48" s="8"/>
      <c r="O48" s="8"/>
      <c r="P48" s="8"/>
    </row>
  </sheetData>
  <mergeCells count="21">
    <mergeCell ref="A7:J7"/>
    <mergeCell ref="G10:G13"/>
    <mergeCell ref="H10:H13"/>
    <mergeCell ref="I10:J10"/>
    <mergeCell ref="J11:J13"/>
    <mergeCell ref="D45:F45"/>
    <mergeCell ref="A6:P6"/>
    <mergeCell ref="A10:A13"/>
    <mergeCell ref="B10:B13"/>
    <mergeCell ref="C10:C13"/>
    <mergeCell ref="D10:D13"/>
    <mergeCell ref="O11:O13"/>
    <mergeCell ref="P10:P13"/>
    <mergeCell ref="I11:I13"/>
    <mergeCell ref="K11:K13"/>
    <mergeCell ref="L11:L13"/>
    <mergeCell ref="M11:N11"/>
    <mergeCell ref="M12:M13"/>
    <mergeCell ref="N12:N13"/>
    <mergeCell ref="E10:E13"/>
    <mergeCell ref="F10:F13"/>
  </mergeCells>
  <pageMargins left="0.19685039370078741" right="0.15748031496062992" top="1.1811023622047245" bottom="0.35433070866141736" header="0.47244094488188981" footer="0.47244094488188981"/>
  <pageSetup paperSize="9" scale="72" fitToHeight="500" orientation="landscape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дод1</vt:lpstr>
      <vt:lpstr>дод2 (2)</vt:lpstr>
      <vt:lpstr>дод3</vt:lpstr>
      <vt:lpstr>'дод2 (2)'!Область_печати</vt:lpstr>
      <vt:lpstr>дод3!Область_печати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2024-02-28T07:39:32Z</cp:lastPrinted>
  <dcterms:created xsi:type="dcterms:W3CDTF">2021-06-01T09:37:42Z</dcterms:created>
  <dcterms:modified xsi:type="dcterms:W3CDTF">2024-02-28T14:41:09Z</dcterms:modified>
</cp:coreProperties>
</file>